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fabinc-my.sharepoint.com/personal/cdillon_mifab_com/Documents/Documents/FIXED 2026 Pricing and Website excels/"/>
    </mc:Choice>
  </mc:AlternateContent>
  <xr:revisionPtr revIDLastSave="56" documentId="8_{F2A3B400-2FD3-475A-A657-A4F3273E3D7A}" xr6:coauthVersionLast="47" xr6:coauthVersionMax="47" xr10:uidLastSave="{305A1544-138B-4339-85FB-C6A670902B0E}"/>
  <bookViews>
    <workbookView xWindow="-120" yWindow="-120" windowWidth="29040" windowHeight="15720" tabRatio="500" xr2:uid="{51EEAC87-C12F-401B-B827-57332BD9F0D3}"/>
  </bookViews>
  <sheets>
    <sheet name="USD" sheetId="6" r:id="rId1"/>
  </sheets>
  <externalReferences>
    <externalReference r:id="rId2"/>
  </externalReferences>
  <definedNames>
    <definedName name="_xlnm._FilterDatabase" localSheetId="0" hidden="1">USD!$A$7:$K$147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6" l="1"/>
  <c r="H9" i="6"/>
  <c r="I9" i="6"/>
  <c r="J9" i="6"/>
  <c r="K9" i="6"/>
  <c r="G10" i="6"/>
  <c r="H10" i="6"/>
  <c r="I10" i="6"/>
  <c r="J10" i="6"/>
  <c r="K10" i="6"/>
  <c r="G11" i="6"/>
  <c r="H11" i="6"/>
  <c r="I11" i="6"/>
  <c r="J11" i="6"/>
  <c r="K11" i="6"/>
  <c r="G12" i="6"/>
  <c r="H12" i="6"/>
  <c r="I12" i="6"/>
  <c r="J12" i="6"/>
  <c r="K12" i="6"/>
  <c r="G13" i="6"/>
  <c r="H13" i="6"/>
  <c r="I13" i="6"/>
  <c r="J13" i="6"/>
  <c r="K13" i="6"/>
  <c r="G14" i="6"/>
  <c r="H14" i="6"/>
  <c r="I14" i="6"/>
  <c r="J14" i="6"/>
  <c r="K14" i="6"/>
  <c r="G15" i="6"/>
  <c r="H15" i="6"/>
  <c r="I15" i="6"/>
  <c r="J15" i="6"/>
  <c r="K15" i="6"/>
  <c r="G16" i="6"/>
  <c r="H16" i="6"/>
  <c r="I16" i="6"/>
  <c r="J16" i="6"/>
  <c r="K16" i="6"/>
  <c r="G17" i="6"/>
  <c r="H17" i="6"/>
  <c r="I17" i="6"/>
  <c r="J17" i="6"/>
  <c r="K17" i="6"/>
  <c r="G18" i="6"/>
  <c r="H18" i="6"/>
  <c r="I18" i="6"/>
  <c r="J18" i="6"/>
  <c r="K18" i="6"/>
  <c r="G19" i="6"/>
  <c r="H19" i="6"/>
  <c r="I19" i="6"/>
  <c r="J19" i="6"/>
  <c r="K19" i="6"/>
  <c r="G20" i="6"/>
  <c r="H20" i="6"/>
  <c r="I20" i="6"/>
  <c r="J20" i="6"/>
  <c r="K20" i="6"/>
  <c r="G21" i="6"/>
  <c r="H21" i="6"/>
  <c r="I21" i="6"/>
  <c r="J21" i="6"/>
  <c r="K21" i="6"/>
  <c r="G22" i="6"/>
  <c r="H22" i="6"/>
  <c r="I22" i="6"/>
  <c r="J22" i="6"/>
  <c r="K22" i="6"/>
  <c r="G23" i="6"/>
  <c r="H23" i="6"/>
  <c r="I23" i="6"/>
  <c r="J23" i="6"/>
  <c r="K23" i="6"/>
  <c r="G24" i="6"/>
  <c r="H24" i="6"/>
  <c r="I24" i="6"/>
  <c r="J24" i="6"/>
  <c r="K24" i="6"/>
  <c r="G25" i="6"/>
  <c r="H25" i="6"/>
  <c r="I25" i="6"/>
  <c r="J25" i="6"/>
  <c r="K25" i="6"/>
  <c r="G26" i="6"/>
  <c r="H26" i="6"/>
  <c r="I26" i="6"/>
  <c r="J26" i="6"/>
  <c r="K26" i="6"/>
  <c r="G27" i="6"/>
  <c r="H27" i="6"/>
  <c r="I27" i="6"/>
  <c r="J27" i="6"/>
  <c r="K27" i="6"/>
  <c r="G28" i="6"/>
  <c r="H28" i="6"/>
  <c r="I28" i="6"/>
  <c r="J28" i="6"/>
  <c r="K28" i="6"/>
  <c r="G29" i="6"/>
  <c r="H29" i="6"/>
  <c r="I29" i="6"/>
  <c r="J29" i="6"/>
  <c r="K29" i="6"/>
  <c r="G30" i="6"/>
  <c r="H30" i="6"/>
  <c r="I30" i="6"/>
  <c r="J30" i="6"/>
  <c r="K30" i="6"/>
  <c r="G31" i="6"/>
  <c r="H31" i="6"/>
  <c r="I31" i="6"/>
  <c r="J31" i="6"/>
  <c r="K31" i="6"/>
  <c r="G32" i="6"/>
  <c r="H32" i="6"/>
  <c r="I32" i="6"/>
  <c r="J32" i="6"/>
  <c r="K32" i="6"/>
  <c r="G33" i="6"/>
  <c r="H33" i="6"/>
  <c r="I33" i="6"/>
  <c r="J33" i="6"/>
  <c r="K33" i="6"/>
  <c r="G34" i="6"/>
  <c r="H34" i="6"/>
  <c r="I34" i="6"/>
  <c r="J34" i="6"/>
  <c r="K34" i="6"/>
  <c r="G35" i="6"/>
  <c r="H35" i="6"/>
  <c r="I35" i="6"/>
  <c r="J35" i="6"/>
  <c r="K35" i="6"/>
  <c r="G36" i="6"/>
  <c r="H36" i="6"/>
  <c r="I36" i="6"/>
  <c r="J36" i="6"/>
  <c r="K36" i="6"/>
  <c r="G37" i="6"/>
  <c r="H37" i="6"/>
  <c r="I37" i="6"/>
  <c r="J37" i="6"/>
  <c r="K37" i="6"/>
  <c r="G38" i="6"/>
  <c r="H38" i="6"/>
  <c r="I38" i="6"/>
  <c r="J38" i="6"/>
  <c r="K38" i="6"/>
  <c r="G39" i="6"/>
  <c r="H39" i="6"/>
  <c r="I39" i="6"/>
  <c r="J39" i="6"/>
  <c r="K39" i="6"/>
  <c r="G40" i="6"/>
  <c r="H40" i="6"/>
  <c r="I40" i="6"/>
  <c r="J40" i="6"/>
  <c r="K40" i="6"/>
  <c r="G41" i="6"/>
  <c r="H41" i="6"/>
  <c r="I41" i="6"/>
  <c r="J41" i="6"/>
  <c r="K41" i="6"/>
  <c r="G42" i="6"/>
  <c r="H42" i="6"/>
  <c r="I42" i="6"/>
  <c r="J42" i="6"/>
  <c r="K42" i="6"/>
  <c r="G43" i="6"/>
  <c r="H43" i="6"/>
  <c r="I43" i="6"/>
  <c r="J43" i="6"/>
  <c r="K43" i="6"/>
  <c r="G44" i="6"/>
  <c r="H44" i="6"/>
  <c r="I44" i="6"/>
  <c r="J44" i="6"/>
  <c r="K44" i="6"/>
  <c r="G45" i="6"/>
  <c r="H45" i="6"/>
  <c r="I45" i="6"/>
  <c r="J45" i="6"/>
  <c r="K45" i="6"/>
  <c r="G46" i="6"/>
  <c r="H46" i="6"/>
  <c r="I46" i="6"/>
  <c r="J46" i="6"/>
  <c r="K46" i="6"/>
  <c r="G47" i="6"/>
  <c r="H47" i="6"/>
  <c r="I47" i="6"/>
  <c r="J47" i="6"/>
  <c r="K47" i="6"/>
  <c r="G48" i="6"/>
  <c r="H48" i="6"/>
  <c r="I48" i="6"/>
  <c r="J48" i="6"/>
  <c r="K48" i="6"/>
  <c r="G49" i="6"/>
  <c r="H49" i="6"/>
  <c r="I49" i="6"/>
  <c r="J49" i="6"/>
  <c r="K49" i="6"/>
  <c r="G50" i="6"/>
  <c r="H50" i="6"/>
  <c r="I50" i="6"/>
  <c r="J50" i="6"/>
  <c r="K50" i="6"/>
  <c r="G51" i="6"/>
  <c r="H51" i="6"/>
  <c r="I51" i="6"/>
  <c r="J51" i="6"/>
  <c r="K51" i="6"/>
  <c r="G52" i="6"/>
  <c r="H52" i="6"/>
  <c r="I52" i="6"/>
  <c r="J52" i="6"/>
  <c r="K52" i="6"/>
  <c r="G53" i="6"/>
  <c r="H53" i="6"/>
  <c r="I53" i="6"/>
  <c r="J53" i="6"/>
  <c r="K53" i="6"/>
  <c r="G54" i="6"/>
  <c r="H54" i="6"/>
  <c r="I54" i="6"/>
  <c r="J54" i="6"/>
  <c r="K54" i="6"/>
  <c r="G55" i="6"/>
  <c r="H55" i="6"/>
  <c r="I55" i="6"/>
  <c r="J55" i="6"/>
  <c r="K55" i="6"/>
  <c r="G56" i="6"/>
  <c r="H56" i="6"/>
  <c r="I56" i="6"/>
  <c r="J56" i="6"/>
  <c r="K56" i="6"/>
  <c r="G57" i="6"/>
  <c r="H57" i="6"/>
  <c r="I57" i="6"/>
  <c r="J57" i="6"/>
  <c r="K57" i="6"/>
  <c r="G58" i="6"/>
  <c r="H58" i="6"/>
  <c r="I58" i="6"/>
  <c r="J58" i="6"/>
  <c r="K58" i="6"/>
  <c r="G59" i="6"/>
  <c r="H59" i="6"/>
  <c r="I59" i="6"/>
  <c r="J59" i="6"/>
  <c r="K59" i="6"/>
  <c r="G60" i="6"/>
  <c r="H60" i="6"/>
  <c r="I60" i="6"/>
  <c r="J60" i="6"/>
  <c r="K60" i="6"/>
  <c r="G61" i="6"/>
  <c r="H61" i="6"/>
  <c r="I61" i="6"/>
  <c r="J61" i="6"/>
  <c r="K61" i="6"/>
  <c r="G62" i="6"/>
  <c r="H62" i="6"/>
  <c r="I62" i="6"/>
  <c r="J62" i="6"/>
  <c r="K62" i="6"/>
  <c r="G63" i="6"/>
  <c r="H63" i="6"/>
  <c r="I63" i="6"/>
  <c r="J63" i="6"/>
  <c r="K63" i="6"/>
  <c r="G64" i="6"/>
  <c r="H64" i="6"/>
  <c r="I64" i="6"/>
  <c r="J64" i="6"/>
  <c r="K64" i="6"/>
  <c r="G65" i="6"/>
  <c r="H65" i="6"/>
  <c r="I65" i="6"/>
  <c r="J65" i="6"/>
  <c r="K65" i="6"/>
  <c r="G66" i="6"/>
  <c r="H66" i="6"/>
  <c r="I66" i="6"/>
  <c r="J66" i="6"/>
  <c r="K66" i="6"/>
  <c r="G67" i="6"/>
  <c r="H67" i="6"/>
  <c r="I67" i="6"/>
  <c r="J67" i="6"/>
  <c r="K67" i="6"/>
  <c r="G68" i="6"/>
  <c r="H68" i="6"/>
  <c r="I68" i="6"/>
  <c r="J68" i="6"/>
  <c r="K68" i="6"/>
  <c r="G69" i="6"/>
  <c r="H69" i="6"/>
  <c r="I69" i="6"/>
  <c r="J69" i="6"/>
  <c r="K69" i="6"/>
  <c r="G70" i="6"/>
  <c r="H70" i="6"/>
  <c r="I70" i="6"/>
  <c r="J70" i="6"/>
  <c r="K70" i="6"/>
  <c r="G71" i="6"/>
  <c r="H71" i="6"/>
  <c r="I71" i="6"/>
  <c r="J71" i="6"/>
  <c r="K71" i="6"/>
  <c r="G72" i="6"/>
  <c r="H72" i="6"/>
  <c r="I72" i="6"/>
  <c r="J72" i="6"/>
  <c r="K72" i="6"/>
  <c r="G73" i="6"/>
  <c r="H73" i="6"/>
  <c r="I73" i="6"/>
  <c r="J73" i="6"/>
  <c r="K73" i="6"/>
  <c r="G74" i="6"/>
  <c r="H74" i="6"/>
  <c r="I74" i="6"/>
  <c r="J74" i="6"/>
  <c r="K74" i="6"/>
  <c r="G75" i="6"/>
  <c r="H75" i="6"/>
  <c r="I75" i="6"/>
  <c r="J75" i="6"/>
  <c r="K75" i="6"/>
  <c r="G76" i="6"/>
  <c r="H76" i="6"/>
  <c r="I76" i="6"/>
  <c r="J76" i="6"/>
  <c r="K76" i="6"/>
  <c r="G77" i="6"/>
  <c r="H77" i="6"/>
  <c r="I77" i="6"/>
  <c r="J77" i="6"/>
  <c r="K77" i="6"/>
  <c r="G78" i="6"/>
  <c r="H78" i="6"/>
  <c r="I78" i="6"/>
  <c r="J78" i="6"/>
  <c r="K78" i="6"/>
  <c r="G79" i="6"/>
  <c r="H79" i="6"/>
  <c r="I79" i="6"/>
  <c r="J79" i="6"/>
  <c r="K79" i="6"/>
  <c r="G80" i="6"/>
  <c r="H80" i="6"/>
  <c r="I80" i="6"/>
  <c r="J80" i="6"/>
  <c r="K80" i="6"/>
  <c r="G81" i="6"/>
  <c r="H81" i="6"/>
  <c r="I81" i="6"/>
  <c r="J81" i="6"/>
  <c r="K81" i="6"/>
  <c r="G82" i="6"/>
  <c r="H82" i="6"/>
  <c r="I82" i="6"/>
  <c r="J82" i="6"/>
  <c r="K82" i="6"/>
  <c r="G83" i="6"/>
  <c r="H83" i="6"/>
  <c r="I83" i="6"/>
  <c r="J83" i="6"/>
  <c r="K83" i="6"/>
  <c r="G84" i="6"/>
  <c r="H84" i="6"/>
  <c r="I84" i="6"/>
  <c r="J84" i="6"/>
  <c r="K84" i="6"/>
  <c r="G85" i="6"/>
  <c r="H85" i="6"/>
  <c r="I85" i="6"/>
  <c r="J85" i="6"/>
  <c r="K85" i="6"/>
  <c r="G86" i="6"/>
  <c r="H86" i="6"/>
  <c r="I86" i="6"/>
  <c r="J86" i="6"/>
  <c r="K86" i="6"/>
  <c r="G87" i="6"/>
  <c r="H87" i="6"/>
  <c r="I87" i="6"/>
  <c r="J87" i="6"/>
  <c r="K87" i="6"/>
  <c r="G88" i="6"/>
  <c r="H88" i="6"/>
  <c r="I88" i="6"/>
  <c r="J88" i="6"/>
  <c r="K88" i="6"/>
  <c r="G89" i="6"/>
  <c r="H89" i="6"/>
  <c r="I89" i="6"/>
  <c r="J89" i="6"/>
  <c r="K89" i="6"/>
  <c r="G90" i="6"/>
  <c r="H90" i="6"/>
  <c r="I90" i="6"/>
  <c r="J90" i="6"/>
  <c r="K90" i="6"/>
  <c r="G91" i="6"/>
  <c r="H91" i="6"/>
  <c r="I91" i="6"/>
  <c r="J91" i="6"/>
  <c r="K91" i="6"/>
  <c r="G92" i="6"/>
  <c r="H92" i="6"/>
  <c r="I92" i="6"/>
  <c r="J92" i="6"/>
  <c r="K92" i="6"/>
  <c r="G93" i="6"/>
  <c r="H93" i="6"/>
  <c r="I93" i="6"/>
  <c r="J93" i="6"/>
  <c r="K93" i="6"/>
  <c r="G94" i="6"/>
  <c r="H94" i="6"/>
  <c r="I94" i="6"/>
  <c r="J94" i="6"/>
  <c r="K94" i="6"/>
  <c r="G95" i="6"/>
  <c r="H95" i="6"/>
  <c r="I95" i="6"/>
  <c r="J95" i="6"/>
  <c r="K95" i="6"/>
  <c r="G96" i="6"/>
  <c r="H96" i="6"/>
  <c r="I96" i="6"/>
  <c r="J96" i="6"/>
  <c r="K96" i="6"/>
  <c r="G97" i="6"/>
  <c r="H97" i="6"/>
  <c r="I97" i="6"/>
  <c r="J97" i="6"/>
  <c r="K97" i="6"/>
  <c r="G98" i="6"/>
  <c r="H98" i="6"/>
  <c r="I98" i="6"/>
  <c r="J98" i="6"/>
  <c r="K98" i="6"/>
  <c r="G99" i="6"/>
  <c r="H99" i="6"/>
  <c r="I99" i="6"/>
  <c r="J99" i="6"/>
  <c r="K99" i="6"/>
  <c r="G100" i="6"/>
  <c r="H100" i="6"/>
  <c r="I100" i="6"/>
  <c r="J100" i="6"/>
  <c r="K100" i="6"/>
  <c r="G101" i="6"/>
  <c r="H101" i="6"/>
  <c r="I101" i="6"/>
  <c r="J101" i="6"/>
  <c r="K101" i="6"/>
  <c r="G102" i="6"/>
  <c r="H102" i="6"/>
  <c r="I102" i="6"/>
  <c r="J102" i="6"/>
  <c r="K102" i="6"/>
  <c r="G103" i="6"/>
  <c r="H103" i="6"/>
  <c r="I103" i="6"/>
  <c r="J103" i="6"/>
  <c r="K103" i="6"/>
  <c r="G104" i="6"/>
  <c r="H104" i="6"/>
  <c r="I104" i="6"/>
  <c r="J104" i="6"/>
  <c r="K104" i="6"/>
  <c r="G105" i="6"/>
  <c r="H105" i="6"/>
  <c r="I105" i="6"/>
  <c r="J105" i="6"/>
  <c r="K105" i="6"/>
  <c r="G106" i="6"/>
  <c r="H106" i="6"/>
  <c r="I106" i="6"/>
  <c r="J106" i="6"/>
  <c r="K106" i="6"/>
  <c r="G107" i="6"/>
  <c r="H107" i="6"/>
  <c r="I107" i="6"/>
  <c r="J107" i="6"/>
  <c r="K107" i="6"/>
  <c r="G108" i="6"/>
  <c r="H108" i="6"/>
  <c r="I108" i="6"/>
  <c r="J108" i="6"/>
  <c r="K108" i="6"/>
  <c r="G109" i="6"/>
  <c r="H109" i="6"/>
  <c r="I109" i="6"/>
  <c r="J109" i="6"/>
  <c r="K109" i="6"/>
  <c r="G110" i="6"/>
  <c r="H110" i="6"/>
  <c r="I110" i="6"/>
  <c r="J110" i="6"/>
  <c r="K110" i="6"/>
  <c r="G111" i="6"/>
  <c r="H111" i="6"/>
  <c r="I111" i="6"/>
  <c r="J111" i="6"/>
  <c r="K111" i="6"/>
  <c r="G112" i="6"/>
  <c r="H112" i="6"/>
  <c r="I112" i="6"/>
  <c r="J112" i="6"/>
  <c r="K112" i="6"/>
  <c r="G113" i="6"/>
  <c r="H113" i="6"/>
  <c r="I113" i="6"/>
  <c r="J113" i="6"/>
  <c r="K113" i="6"/>
  <c r="G114" i="6"/>
  <c r="H114" i="6"/>
  <c r="I114" i="6"/>
  <c r="J114" i="6"/>
  <c r="K114" i="6"/>
  <c r="G115" i="6"/>
  <c r="H115" i="6"/>
  <c r="I115" i="6"/>
  <c r="J115" i="6"/>
  <c r="K115" i="6"/>
  <c r="G116" i="6"/>
  <c r="H116" i="6"/>
  <c r="I116" i="6"/>
  <c r="J116" i="6"/>
  <c r="K116" i="6"/>
  <c r="G117" i="6"/>
  <c r="H117" i="6"/>
  <c r="I117" i="6"/>
  <c r="J117" i="6"/>
  <c r="K117" i="6"/>
  <c r="G118" i="6"/>
  <c r="H118" i="6"/>
  <c r="I118" i="6"/>
  <c r="J118" i="6"/>
  <c r="K118" i="6"/>
  <c r="G119" i="6"/>
  <c r="H119" i="6"/>
  <c r="I119" i="6"/>
  <c r="J119" i="6"/>
  <c r="K119" i="6"/>
  <c r="G120" i="6"/>
  <c r="H120" i="6"/>
  <c r="I120" i="6"/>
  <c r="J120" i="6"/>
  <c r="K120" i="6"/>
  <c r="G121" i="6"/>
  <c r="H121" i="6"/>
  <c r="I121" i="6"/>
  <c r="J121" i="6"/>
  <c r="K121" i="6"/>
  <c r="G122" i="6"/>
  <c r="H122" i="6"/>
  <c r="I122" i="6"/>
  <c r="J122" i="6"/>
  <c r="K122" i="6"/>
  <c r="G123" i="6"/>
  <c r="H123" i="6"/>
  <c r="I123" i="6"/>
  <c r="J123" i="6"/>
  <c r="K123" i="6"/>
  <c r="G124" i="6"/>
  <c r="H124" i="6"/>
  <c r="I124" i="6"/>
  <c r="J124" i="6"/>
  <c r="K124" i="6"/>
  <c r="G125" i="6"/>
  <c r="H125" i="6"/>
  <c r="I125" i="6"/>
  <c r="J125" i="6"/>
  <c r="K125" i="6"/>
  <c r="G126" i="6"/>
  <c r="H126" i="6"/>
  <c r="I126" i="6"/>
  <c r="J126" i="6"/>
  <c r="K126" i="6"/>
  <c r="G127" i="6"/>
  <c r="H127" i="6"/>
  <c r="I127" i="6"/>
  <c r="J127" i="6"/>
  <c r="K127" i="6"/>
  <c r="G128" i="6"/>
  <c r="H128" i="6"/>
  <c r="I128" i="6"/>
  <c r="J128" i="6"/>
  <c r="K128" i="6"/>
  <c r="G129" i="6"/>
  <c r="H129" i="6"/>
  <c r="I129" i="6"/>
  <c r="J129" i="6"/>
  <c r="K129" i="6"/>
  <c r="G130" i="6"/>
  <c r="H130" i="6"/>
  <c r="I130" i="6"/>
  <c r="J130" i="6"/>
  <c r="K130" i="6"/>
  <c r="G131" i="6"/>
  <c r="H131" i="6"/>
  <c r="I131" i="6"/>
  <c r="J131" i="6"/>
  <c r="K131" i="6"/>
  <c r="G132" i="6"/>
  <c r="H132" i="6"/>
  <c r="I132" i="6"/>
  <c r="J132" i="6"/>
  <c r="K132" i="6"/>
  <c r="G133" i="6"/>
  <c r="H133" i="6"/>
  <c r="I133" i="6"/>
  <c r="J133" i="6"/>
  <c r="K133" i="6"/>
  <c r="G134" i="6"/>
  <c r="H134" i="6"/>
  <c r="I134" i="6"/>
  <c r="J134" i="6"/>
  <c r="K134" i="6"/>
  <c r="G135" i="6"/>
  <c r="H135" i="6"/>
  <c r="I135" i="6"/>
  <c r="J135" i="6"/>
  <c r="K135" i="6"/>
  <c r="G136" i="6"/>
  <c r="H136" i="6"/>
  <c r="I136" i="6"/>
  <c r="J136" i="6"/>
  <c r="K136" i="6"/>
  <c r="G137" i="6"/>
  <c r="H137" i="6"/>
  <c r="I137" i="6"/>
  <c r="J137" i="6"/>
  <c r="K137" i="6"/>
  <c r="G138" i="6"/>
  <c r="H138" i="6"/>
  <c r="I138" i="6"/>
  <c r="J138" i="6"/>
  <c r="K138" i="6"/>
  <c r="G139" i="6"/>
  <c r="H139" i="6"/>
  <c r="I139" i="6"/>
  <c r="J139" i="6"/>
  <c r="K139" i="6"/>
  <c r="G140" i="6"/>
  <c r="H140" i="6"/>
  <c r="I140" i="6"/>
  <c r="J140" i="6"/>
  <c r="K140" i="6"/>
  <c r="G141" i="6"/>
  <c r="H141" i="6"/>
  <c r="I141" i="6"/>
  <c r="J141" i="6"/>
  <c r="K141" i="6"/>
  <c r="G142" i="6"/>
  <c r="H142" i="6"/>
  <c r="I142" i="6"/>
  <c r="J142" i="6"/>
  <c r="K142" i="6"/>
  <c r="G143" i="6"/>
  <c r="H143" i="6"/>
  <c r="I143" i="6"/>
  <c r="J143" i="6"/>
  <c r="K143" i="6"/>
  <c r="G144" i="6"/>
  <c r="H144" i="6"/>
  <c r="I144" i="6"/>
  <c r="J144" i="6"/>
  <c r="K144" i="6"/>
  <c r="G145" i="6"/>
  <c r="H145" i="6"/>
  <c r="I145" i="6"/>
  <c r="J145" i="6"/>
  <c r="K145" i="6"/>
  <c r="G146" i="6"/>
  <c r="H146" i="6"/>
  <c r="I146" i="6"/>
  <c r="J146" i="6"/>
  <c r="K146" i="6"/>
  <c r="G147" i="6"/>
  <c r="H147" i="6"/>
  <c r="I147" i="6"/>
  <c r="J147" i="6"/>
  <c r="K147" i="6"/>
  <c r="K8" i="6"/>
  <c r="J8" i="6"/>
  <c r="I8" i="6"/>
  <c r="H8" i="6"/>
  <c r="G8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</calcChain>
</file>

<file path=xl/sharedStrings.xml><?xml version="1.0" encoding="utf-8"?>
<sst xmlns="http://schemas.openxmlformats.org/spreadsheetml/2006/main" count="574" uniqueCount="295">
  <si>
    <t>Item #</t>
  </si>
  <si>
    <t>Description</t>
  </si>
  <si>
    <t>BIG-1150</t>
  </si>
  <si>
    <t>100 GPM HDPE GREASE INT./1150 LBS GREASE HOLD CAPACITY</t>
  </si>
  <si>
    <t>BIG-1150-F6</t>
  </si>
  <si>
    <t>100 GPM HDPE GREASE INT/1150 LBS GREASE CAP/ F=6"NH</t>
  </si>
  <si>
    <t>BIG-1150-O</t>
  </si>
  <si>
    <t>100 GPM HDPE OIL INT./1150 LBS OIL HOLD CAPACITY</t>
  </si>
  <si>
    <t>BIG-1150-O-F6</t>
  </si>
  <si>
    <t>100 GPM HDPE OIL INT/1150 LBS OIL HOLD CAP/F=6"NH</t>
  </si>
  <si>
    <t>BIG-140-DECON</t>
  </si>
  <si>
    <t>140 GALLON HDPE DECONTAMINATION TANK</t>
  </si>
  <si>
    <t>BIG-140-F</t>
  </si>
  <si>
    <t>75 GPM HDPE FISH INTER./140 GAL RETENTION CAP</t>
  </si>
  <si>
    <t>BIG-140-L</t>
  </si>
  <si>
    <t>PLASTIC MEDIUM LINT INTERCEPTOR</t>
  </si>
  <si>
    <t>BIG-140-OS</t>
  </si>
  <si>
    <t>140G CAPACITY PLASTIC OIL/SED INTER. NH OUTLET</t>
  </si>
  <si>
    <t>BIG-140-PL</t>
  </si>
  <si>
    <t>PLASTIC MEDIUM PLASTER INTERCEPTOR</t>
  </si>
  <si>
    <t>BIG-140-R</t>
  </si>
  <si>
    <t>75 GPM HDPE RICE INTER./140 GAL RETENTION CAP</t>
  </si>
  <si>
    <t>BIG-140-S</t>
  </si>
  <si>
    <t>75 GPM HDPE SOLID INTER./140 GAL RETENTION CAP</t>
  </si>
  <si>
    <t>BIG-140-S-F6</t>
  </si>
  <si>
    <t>HDPE SOLID INTER/140 GAL RETENTION CAP/F=6"NH</t>
  </si>
  <si>
    <t>BIG-140-SA</t>
  </si>
  <si>
    <t>75 GPM HDPE SAND INTER./140 GAL RETENTION CAP</t>
  </si>
  <si>
    <t>BIG-300-DECON</t>
  </si>
  <si>
    <t>300 GALLON HDPE DECONTAMINATION TANK</t>
  </si>
  <si>
    <t>BIG-300-F</t>
  </si>
  <si>
    <t>100 GPM HDPE FISH INTER./300 GAL RETENTION CAP</t>
  </si>
  <si>
    <t>BIG-300-L</t>
  </si>
  <si>
    <t>100 GPM HDPE LINT INTER./300 GAL RETENTION CAP</t>
  </si>
  <si>
    <t>BIG-300-OS</t>
  </si>
  <si>
    <t>300G CAPACITY PLASTIC OIL/SED INTER. NH OUTLET</t>
  </si>
  <si>
    <t>BIG-300-PL</t>
  </si>
  <si>
    <t>PLASTIC LARGE PLASTER INTERCEPTOR</t>
  </si>
  <si>
    <t>BIG-300-R</t>
  </si>
  <si>
    <t>100 GPM HDPE RICE INTER./300 GAL RETENTION CAP</t>
  </si>
  <si>
    <t>BIG-300-S</t>
  </si>
  <si>
    <t>PLASTIC LARGE SOLID INTERCEPTOR</t>
  </si>
  <si>
    <t>BIG-300-S-F6</t>
  </si>
  <si>
    <t>HDPE SOLID INTER/300 GAL RETENTION CAP/F=6"NH</t>
  </si>
  <si>
    <t>BIG-300-SA</t>
  </si>
  <si>
    <t>100 GPM HDPE SAND INTER./300 GAL RETENTION CAP</t>
  </si>
  <si>
    <t>BIG-500</t>
  </si>
  <si>
    <t>50 GPM HDPE GREASE INT/250 LBS GREASE HOLD CAPACITY</t>
  </si>
  <si>
    <t>BIG-500-F6</t>
  </si>
  <si>
    <t>50 GPM HDPE GREASE INT/250 LBS GREASE HOLD CAP/F=6"NH</t>
  </si>
  <si>
    <t>BIG-500-O</t>
  </si>
  <si>
    <t>50 GPM HDPE OIL INT./ 500 LBS OIL HOLD CAPACITY</t>
  </si>
  <si>
    <t>BIG-500-O-F6</t>
  </si>
  <si>
    <t>50 GPM HDPE OIL INT./ 500 LBS OIL HOLD CAP/F=6"NH</t>
  </si>
  <si>
    <t>BIG-500-PDI</t>
  </si>
  <si>
    <t>50 GPM HDPE GRSE INT/250 LBS GRSE HOLD CAP/PDI RATED</t>
  </si>
  <si>
    <t>BIG-55-DECON</t>
  </si>
  <si>
    <t>55 GALLON HDPE DECONTAMINATION TANK</t>
  </si>
  <si>
    <t>BIG-55-F</t>
  </si>
  <si>
    <t>50 GPM HDPE FISH INTER/55 GAL RETENTION CAP</t>
  </si>
  <si>
    <t>BIG-55-L</t>
  </si>
  <si>
    <t>55 GAL LIQ CAP HDPE LINT INTERCEPTOR</t>
  </si>
  <si>
    <t>BIG-55-OS</t>
  </si>
  <si>
    <t>55G CAPACITY PLASTIC OIL/SED INTERCEPTOR</t>
  </si>
  <si>
    <t>BIG-55-PL</t>
  </si>
  <si>
    <t>55 LIQ HOLD CAP PLASTER INTERCEPTOR</t>
  </si>
  <si>
    <t>BIG-55-R</t>
  </si>
  <si>
    <t>50 GPM HDPE RICE INTER/55 GAL RETENTION CAP</t>
  </si>
  <si>
    <t>BIG-55-S</t>
  </si>
  <si>
    <t>50 GPM HDPE SOLID INTER./55 GAL RETENTION CAP</t>
  </si>
  <si>
    <t>BIG-55-S-F6</t>
  </si>
  <si>
    <t>50 GPM HDPE SOLID INTER./55 GAL RETENTION CAP/F=6"NH</t>
  </si>
  <si>
    <t>BIG-55-SA</t>
  </si>
  <si>
    <t>50 GPM HDPE SAND INTER/55 GAL RETENTION CAP</t>
  </si>
  <si>
    <t>BIG-750</t>
  </si>
  <si>
    <t>75 GPM HDPE GREASE INT./ 750 LBS GREASE HOLD CAPACITY</t>
  </si>
  <si>
    <t>BIG-750-F6</t>
  </si>
  <si>
    <t>75 GPM HDPE GREASE INT/750 LBS GREASE HOLD CAP/F=6"NH</t>
  </si>
  <si>
    <t>BIG-750-O</t>
  </si>
  <si>
    <t>75 GPM HDPE OIL INT./ 750 LBS OIL HOLD CAPACITY</t>
  </si>
  <si>
    <t>BIG-750-O-F6</t>
  </si>
  <si>
    <t>75 GPM HDPE OIL INT/750 LBS OIL HOLD CAP/F=6"NH</t>
  </si>
  <si>
    <t>BIG-EXT-44</t>
  </si>
  <si>
    <t>44" CORRGTD PIPE FOR BIG MAX INTER/C MAX=44"</t>
  </si>
  <si>
    <t>BIG-SP</t>
  </si>
  <si>
    <t>BIG MAX SAMPLING PORT 12"HEIGHT IN/OUT w/H-20 LID</t>
  </si>
  <si>
    <t>BIG-SP-OF</t>
  </si>
  <si>
    <t>BIG MAX SAMPLING PORT OFFSET IN/OUT w/H-20 LID</t>
  </si>
  <si>
    <t>15 GPM PLASTIC GREASE INTERCEPTOR/ 30lb GREASE CAP.</t>
  </si>
  <si>
    <t>20 GPM PLASTIC GREASE INTERCEPTOR/ 40lb GREASE CAP.</t>
  </si>
  <si>
    <t>25 GPM PLASTIC GREASE INTERCEPTOR/ 50lb GREASE CAP.</t>
  </si>
  <si>
    <t>35 GPM PLASTIC GREASE INTERCEPTOR/ 70lb GREASE CAP.</t>
  </si>
  <si>
    <t>50 GPM PLASTIC GREASE INTERCEPTOR/ 100lb GREASE CAP.</t>
  </si>
  <si>
    <t>1500 GAL LIQ HOLD CAP HDPE GREASE INTERCEPTOR</t>
  </si>
  <si>
    <t>750 GAL LIQ HOLD CAP HDPE GREASE INTERCEPTOR</t>
  </si>
  <si>
    <t>LIL-10</t>
  </si>
  <si>
    <t>10 GPM PLASTIC GREASE INTERCEPTOR/ 20lb GREASE CAP.</t>
  </si>
  <si>
    <t>LIL-10-F</t>
  </si>
  <si>
    <t>10GPM FISH PLASTIC INTER/ 11 LIQ CAP</t>
  </si>
  <si>
    <t>LIL-10-L</t>
  </si>
  <si>
    <t>10 GPM HDPE PLASTIC LINT INTERCEPTOR</t>
  </si>
  <si>
    <t>LIL-10-O</t>
  </si>
  <si>
    <t>10 GPM PLASTIC OIL INTERCEPTOR</t>
  </si>
  <si>
    <t>LIL-10-OS</t>
  </si>
  <si>
    <t>8.5G CAPACITY PLASTIC OIL/SED INTER. NH OUTLET</t>
  </si>
  <si>
    <t>LIL-10-R</t>
  </si>
  <si>
    <t>10GPM RICE PLASTIC INTER/ 10.99 LIQ CAP</t>
  </si>
  <si>
    <t>LIL-10-S</t>
  </si>
  <si>
    <t>10 GPM PLASTIC SOLIDS INTER. NH OUTLET</t>
  </si>
  <si>
    <t>LIL-10-SA</t>
  </si>
  <si>
    <t>10 GPM HDPE SAND INTERCEPTOR</t>
  </si>
  <si>
    <t>LIL-15</t>
  </si>
  <si>
    <t>LIL-15-F</t>
  </si>
  <si>
    <t>15GPM FISH PLASTIC INTER/ 19.77 LIQ CAP</t>
  </si>
  <si>
    <t>LIL-15-L</t>
  </si>
  <si>
    <t>15 GPM HDPE PLASTIC LINT INTERCEPTOR</t>
  </si>
  <si>
    <t>LIL-15-O</t>
  </si>
  <si>
    <t>15 GPM PLASTIC OIL INTERCEPTOR</t>
  </si>
  <si>
    <t>LIL-15-OS</t>
  </si>
  <si>
    <t>13G CAPACITY PLASTIC OIL/SED INTER. NH OUTLET</t>
  </si>
  <si>
    <t>LIL-15-PL</t>
  </si>
  <si>
    <t>15 GPM PLASTIC PLASTER INTER.</t>
  </si>
  <si>
    <t>LIL-15-R</t>
  </si>
  <si>
    <t>15GPM RICE PLASTIC INTER/ 19.77 LIQ CAP</t>
  </si>
  <si>
    <t>LIL-15-S</t>
  </si>
  <si>
    <t>15 GPM PLASTIC SOLIDS INTER. NH OUTLET</t>
  </si>
  <si>
    <t>LIL-15-SA</t>
  </si>
  <si>
    <t>15 GPM HDPE SAND INTERCEPTOR</t>
  </si>
  <si>
    <t>LIL-20</t>
  </si>
  <si>
    <t>LIL-20-EXT</t>
  </si>
  <si>
    <t>9" HDPE EXTENSION FOR LIL-20 &amp; LIL-25</t>
  </si>
  <si>
    <t>LIL-20-F</t>
  </si>
  <si>
    <t>20GPM FISH PLASTIC INTER/ 18.57 LIQ CAP</t>
  </si>
  <si>
    <t>LIL-20-L</t>
  </si>
  <si>
    <t>20 GPM HDPE PLASTIC LINT INTERCEPTOR</t>
  </si>
  <si>
    <t>LIL-20-O</t>
  </si>
  <si>
    <t>20 GPM PLASTIC OIL INTERCEPTOR</t>
  </si>
  <si>
    <t>LIL-20-OS</t>
  </si>
  <si>
    <t>16G CAPACITY PLASTIC OIL/SED INTER. NH OUTLET</t>
  </si>
  <si>
    <t>LIL-20-R</t>
  </si>
  <si>
    <t>20GPM RICE PLASTIC INTER/ 18.57 LIQ CAP</t>
  </si>
  <si>
    <t>LIL-20-S</t>
  </si>
  <si>
    <t>20 GPM PLASTIC SOLIDS INTER. NH OUTLET</t>
  </si>
  <si>
    <t>LIL-20-SA</t>
  </si>
  <si>
    <t>20 GPM HDPE SAND INTERCEPTOR</t>
  </si>
  <si>
    <t>LIL-25</t>
  </si>
  <si>
    <t>LIL-25-EXT</t>
  </si>
  <si>
    <t>LIL-25-F</t>
  </si>
  <si>
    <t>25GPM FISH PLASTIC INTER/ 26.6 LIQ CAP</t>
  </si>
  <si>
    <t>LIL-25-L</t>
  </si>
  <si>
    <t>25 GPM HDPE PLASTIC LINT INTERCEPTOR</t>
  </si>
  <si>
    <t>LIL-25-LP</t>
  </si>
  <si>
    <t>25 GPM PLSTC GRSE LOW ROUGH-IN INTER/ 50lb GRSE CAPCTY</t>
  </si>
  <si>
    <t>LIL-25-LP-EXT</t>
  </si>
  <si>
    <t>9" EXTENSION FOR  LIL-35, LIL-50 &amp; LIL-25-LP</t>
  </si>
  <si>
    <t>LIL-25-O</t>
  </si>
  <si>
    <t>25 GPM PLASTIC OIL INTERCEPTOR</t>
  </si>
  <si>
    <t>LIL-25-OS</t>
  </si>
  <si>
    <t>23G CAPACITY PLASTIC OIL/SED INTER. NH OUTLET</t>
  </si>
  <si>
    <t>LIL-25-R</t>
  </si>
  <si>
    <t>25GPM RICE PLASTIC INTER/ 26.6 LIQ CAP</t>
  </si>
  <si>
    <t>LIL-25-S</t>
  </si>
  <si>
    <t>25 GPM PLASTIC SOLIDS INTER. NH OUTLET</t>
  </si>
  <si>
    <t>LIL-25-SA</t>
  </si>
  <si>
    <t>25 GPM HDPE SAND INTERCEPTOR</t>
  </si>
  <si>
    <t>LIL-35</t>
  </si>
  <si>
    <t>LIL-35-EXT</t>
  </si>
  <si>
    <t>9" HDPE EXTENSION FOR LIL-35, LIL-50 &amp; LIL-25-LP</t>
  </si>
  <si>
    <t>LIL-35-F</t>
  </si>
  <si>
    <t>35GPM FISH PLASTIC INTER/ 44.56 LIQ CAP</t>
  </si>
  <si>
    <t>LIL-35-L</t>
  </si>
  <si>
    <t>35 GPM HDPE PLASTIC LINT INTERCEPTOR</t>
  </si>
  <si>
    <t>LIL-35-O</t>
  </si>
  <si>
    <t>35 GPM PLASTIC OIL INTERCEPTOR</t>
  </si>
  <si>
    <t>LIL-35-OS</t>
  </si>
  <si>
    <t>39G CAPACITY PLASTIC OIL/SED INTER. NH OUTLET</t>
  </si>
  <si>
    <t>LIL-35-R</t>
  </si>
  <si>
    <t>35GPM RICE PLASTIC INTER/ 44.56 LIQ CAP</t>
  </si>
  <si>
    <t>LIL-35-S</t>
  </si>
  <si>
    <t>35 GPM PLASTIC SOLIDS INTER. NH OUTLET</t>
  </si>
  <si>
    <t>LIL-35-SA</t>
  </si>
  <si>
    <t>35 GPM HDPE SAND INTERCEPTOR</t>
  </si>
  <si>
    <t>LIL-50</t>
  </si>
  <si>
    <t>LIL-50-EXT</t>
  </si>
  <si>
    <t>9" EXTENSION FOR LIL-35, LIL-50 &amp; LIL-25-LP</t>
  </si>
  <si>
    <t>LIL-50-F</t>
  </si>
  <si>
    <t>50GPM FISH PLASTIC INTER/ 51.41 LIQ CAP</t>
  </si>
  <si>
    <t>LIL-50-L</t>
  </si>
  <si>
    <t>50 GPM HDPE PLASTIC LINT INTERCEPTOR</t>
  </si>
  <si>
    <t>LIL-50-O</t>
  </si>
  <si>
    <t>50 GPM PLASTIC OIL INTERCEPTOR</t>
  </si>
  <si>
    <t>LIL-50-OS</t>
  </si>
  <si>
    <t>44GAL CAPACITY PLASTIC OIL/SED INTER. NH OUTLET</t>
  </si>
  <si>
    <t>LIL-50-R</t>
  </si>
  <si>
    <t>50GPM RICE PLASTIC INTER/ 50.41 LIQ CAP</t>
  </si>
  <si>
    <t>LIL-50-S</t>
  </si>
  <si>
    <t>50 GPM PLASTIC SOLIDS INTER. NH OUTLET</t>
  </si>
  <si>
    <t>LIL-50-SA</t>
  </si>
  <si>
    <t>50 GPM HDPE SAND INTERCEPTOR</t>
  </si>
  <si>
    <t>LIL-7</t>
  </si>
  <si>
    <t>7 GPM PLASTIC GREASE INTER. NH OUTLET</t>
  </si>
  <si>
    <t>LIL-7-F</t>
  </si>
  <si>
    <t>7GPM FISH PLASTIC INTER/ 7.14 LIQ CAP</t>
  </si>
  <si>
    <t>LIL-7-L</t>
  </si>
  <si>
    <t>7 GPM LINT HDPE PLASTIC INTERCEPTOR</t>
  </si>
  <si>
    <t>LIL-7-PL</t>
  </si>
  <si>
    <t>7 GPM PLASTIC PLASTER INTER.</t>
  </si>
  <si>
    <t>LIL-7-R</t>
  </si>
  <si>
    <t>7GPM RICE PLASTIC INTER/ 7.14 LIQ CAP</t>
  </si>
  <si>
    <t>LIL-7-S</t>
  </si>
  <si>
    <t>7 GPM PLASTIC SOLIDS INTER. NH OUTLET</t>
  </si>
  <si>
    <t>LIL-7-SA</t>
  </si>
  <si>
    <t>7 GPM HDPE SAND INTERCEPTOR</t>
  </si>
  <si>
    <t>MI-NEUT-5-SAM-DB</t>
  </si>
  <si>
    <t>5 GAL CAP DIRECT BURIAL SAMPLING TANK/4"NH</t>
  </si>
  <si>
    <t>MI-NEUT-SAM-30</t>
  </si>
  <si>
    <t>SAMPLING SUMP-1/2"PP CVR/2"FLNG pH CONNCTN/ E=3"NH</t>
  </si>
  <si>
    <t>MI-NEUT-SAM-5</t>
  </si>
  <si>
    <t>SAMPLING SUMP-1/2"PP CVR/3"FLNG pH CONNCTN/ E=2"NH</t>
  </si>
  <si>
    <t>4"NH/6"NH MED SAMPLING PORT Ø11" HD LID/ Ø8" CORR PIPE</t>
  </si>
  <si>
    <t>MINI-FLT-30</t>
  </si>
  <si>
    <t>REMOVABLE FILTER FOR SOLIDS- 30 PACK (1 BOX)</t>
  </si>
  <si>
    <t>MINI-FLT-CASE</t>
  </si>
  <si>
    <t>REMOVABLE FILTER FOR SOLIDS- CASE OF 12 BOXES</t>
  </si>
  <si>
    <t>MINI-FLT-COFF-30</t>
  </si>
  <si>
    <t>REMOVABLE FILTER FOR COFFEE GROUNDS- 30 PACK (1 BOX)</t>
  </si>
  <si>
    <t>MINI-FLT-COFF-CASE</t>
  </si>
  <si>
    <t>REMOVABLE FILTER FOR COFFEE GROUNDS- CASE OF 12 BOXES</t>
  </si>
  <si>
    <t>MINI-PL</t>
  </si>
  <si>
    <t>MINI-MAX HDPE WET WASTE INTERCEPTOR</t>
  </si>
  <si>
    <t>SAMPORT</t>
  </si>
  <si>
    <t>SUPER-1000</t>
  </si>
  <si>
    <t>1000 GAL LIQ HOLD CAP HDPE GREASE INTERCEPTOR</t>
  </si>
  <si>
    <t>SUPER-1000-DECON</t>
  </si>
  <si>
    <t>1000 GAL CAP HDPE DECONTAMINATION TANK</t>
  </si>
  <si>
    <t>SUPER-1000-O</t>
  </si>
  <si>
    <t>1000 GAL LIQ HOLD CAP/ 250 GPM/ HDPE OIL INTERCEPTOR</t>
  </si>
  <si>
    <t>SUPER-1000-OS</t>
  </si>
  <si>
    <t>1000G CAPACITY PLASTIC OIL/SED INTER. NH OUTLET</t>
  </si>
  <si>
    <t>SUPER-1250</t>
  </si>
  <si>
    <t>1250 GAL LIQ HOLD CAP HDPE GREASE INTERCEPTOR</t>
  </si>
  <si>
    <t>SUPER-1250-O</t>
  </si>
  <si>
    <t>1250 GAL LIQ HOLD CAP/ 250 GPM/ HDPE OIL INTERCEPTOR</t>
  </si>
  <si>
    <t>SUPER-1300</t>
  </si>
  <si>
    <t>1300 GAL LIQ HOLD CAP HDPE GREASE INTERCEPTOR</t>
  </si>
  <si>
    <t>SUPER-1300-DECON</t>
  </si>
  <si>
    <t>1300 GAL CAP HDPE DECONTAMINATION TANK</t>
  </si>
  <si>
    <t>SUPER-1300-O</t>
  </si>
  <si>
    <t>1300 GAL LIQ HOLD CAP/ 250 GPM/ HDPE OIL INTERCEPTOR</t>
  </si>
  <si>
    <t>SUPER-1300-OS</t>
  </si>
  <si>
    <t>1300G CAPACITY PLASTIC OIL/SED INTER. NH OUTLET</t>
  </si>
  <si>
    <t>SUPER-1500</t>
  </si>
  <si>
    <t>SUPER-1500-DECON</t>
  </si>
  <si>
    <t>1500G CAPACITY PLASTIC DECONTAMINATION TANK</t>
  </si>
  <si>
    <t>SUPER-1500-O</t>
  </si>
  <si>
    <t>1500 GAL LIQ HOLD CAP/ 250 GPM/ HDPE OIL INTERCEPTOR</t>
  </si>
  <si>
    <t>SUPER-1500-OS</t>
  </si>
  <si>
    <t>1500G CAPACITY PLASTIC OIL/SED INTER. NH OUTLET</t>
  </si>
  <si>
    <t>SUPER-2000-DECON</t>
  </si>
  <si>
    <t>2000G CAPACITY PLASTIC DECONTAMINATION TANK</t>
  </si>
  <si>
    <t>SUPER-2000-O</t>
  </si>
  <si>
    <t>2000 GAL LIQ HOLD CAP/ 250 GPM/ HDPE OIL INTERCEPTOR</t>
  </si>
  <si>
    <t>SUPER-2000-OS</t>
  </si>
  <si>
    <t>2000G CAPACITY PLASTIC OIL/SED INTER. NH OUTLET</t>
  </si>
  <si>
    <t>SUPER-500</t>
  </si>
  <si>
    <t>500 GAL LIQ HOLD CAP HDPE GREASE INTERCEPTOR</t>
  </si>
  <si>
    <t>SUPER-500-DECON</t>
  </si>
  <si>
    <t>500G CAPACITY PLASTIC DECONTAMINATION TANK</t>
  </si>
  <si>
    <t>SUPER-500-O</t>
  </si>
  <si>
    <t>500 GAL LIQ HOLD CAP/ 250 GPM/ HDPE OIL INTERCEPTOR</t>
  </si>
  <si>
    <t>SUPER-500-OS</t>
  </si>
  <si>
    <t>500 GAL CAP HDPE OIL/SED INTER-DI GRTE/4"NH OUTLET</t>
  </si>
  <si>
    <t>SUPER-750</t>
  </si>
  <si>
    <t>SUPER-750-DECON</t>
  </si>
  <si>
    <t>750G CAPACITY PLASTIC DECONTAMINATION TANK</t>
  </si>
  <si>
    <t>SUPER-750-EP-HLA</t>
  </si>
  <si>
    <t>750 GAL LIQ CAP HDPE GREASE INT/ENZ PORT/HIGH LVL ALRM</t>
  </si>
  <si>
    <t>SUPER-750-O</t>
  </si>
  <si>
    <t>750 GAL LIQ HOLD CAP/ 250 GPM/ HDPE OIL INTERCEPTOR</t>
  </si>
  <si>
    <t>SUPER-750-OS</t>
  </si>
  <si>
    <t>750G CAPACITY PLASTIC OIL/SED INTER. NH OUTLET</t>
  </si>
  <si>
    <t>H.D.P.E. Intereptors and Acid Neutralization Tanks (LIT-095)</t>
  </si>
  <si>
    <t>INT-2026</t>
  </si>
  <si>
    <t>Part/Assembly</t>
  </si>
  <si>
    <t>Product Book</t>
  </si>
  <si>
    <t>UPC CODE</t>
  </si>
  <si>
    <t>Weight lbs</t>
  </si>
  <si>
    <t>Length"</t>
  </si>
  <si>
    <t>Width"</t>
  </si>
  <si>
    <t>Height"</t>
  </si>
  <si>
    <t>Image URL</t>
  </si>
  <si>
    <t>P</t>
  </si>
  <si>
    <t>A</t>
  </si>
  <si>
    <t>2026 List Price</t>
  </si>
  <si>
    <t>Updated: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</si>
</sst>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Times New Roman"/>
      <family val="1"/>
    </font>
    <font>
      <sz val="12"/>
      <color indexed="8"/>
      <name val="Arial"/>
      <family val="2"/>
    </font>
    <font>
      <b/>
      <u/>
      <sz val="12"/>
      <name val="Tahoma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12"/>
      <name val="Times New Roman"/>
      <family val="1"/>
    </font>
    <font>
      <sz val="8"/>
      <color theme="1"/>
      <name val="Times New Roman"/>
      <family val="1"/>
    </font>
    <font>
      <u/>
      <sz val="10"/>
      <color theme="10"/>
      <name val="Arial"/>
      <family val="2"/>
    </font>
    <font>
      <sz val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</xf>
  </cellStyleXfs>
  <cellXfs count="21">
    <xf numFmtId="0" fontId="0" fillId="0" borderId="0" xfId="0">
      <alignment vertical="top"/>
    </xf>
    <xf numFmtId="2" fontId="0" fillId="0" borderId="0" xfId="0" applyNumberFormat="1">
      <alignment vertical="top"/>
    </xf>
    <xf numFmtId="43" fontId="2" fillId="0" borderId="0" xfId="1" applyFont="1" applyFill="1" applyAlignment="1">
      <alignment vertical="top"/>
    </xf>
    <xf numFmtId="0" fontId="3" fillId="0" borderId="0" xfId="0" applyFont="1">
      <alignment vertical="top"/>
    </xf>
    <xf numFmtId="0" fontId="4" fillId="2" borderId="0" xfId="0" applyFont="1" applyFill="1" applyAlignment="1">
      <alignment horizontal="left" vertical="top"/>
    </xf>
    <xf numFmtId="0" fontId="5" fillId="0" borderId="0" xfId="0" applyFont="1">
      <alignment vertical="top"/>
    </xf>
    <xf numFmtId="0" fontId="6" fillId="0" borderId="0" xfId="0" applyFont="1">
      <alignment vertical="top"/>
    </xf>
    <xf numFmtId="43" fontId="2" fillId="0" borderId="0" xfId="2" applyFont="1" applyFill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64" fontId="4" fillId="2" borderId="0" xfId="3" applyNumberFormat="1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43" fontId="9" fillId="0" borderId="0" xfId="2" applyFont="1" applyAlignment="1">
      <alignment horizontal="right" vertical="top"/>
    </xf>
    <xf numFmtId="43" fontId="9" fillId="0" borderId="0" xfId="2" applyFont="1" applyAlignment="1">
      <alignment horizontal="left" vertical="top"/>
    </xf>
    <xf numFmtId="0" fontId="6" fillId="0" borderId="0" xfId="0" applyFont="1">
      <alignment vertical="top"/>
    </xf>
    <xf numFmtId="0" fontId="5" fillId="0" borderId="0" xfId="0" applyFont="1">
      <alignment vertical="top"/>
    </xf>
  </cellXfs>
  <cellStyles count="5">
    <cellStyle name="Comma" xfId="1" builtinId="3"/>
    <cellStyle name="Comma 2" xfId="2" xr:uid="{6BE9B9EE-DC14-4C0E-9748-B0A32BAD2A78}"/>
    <cellStyle name="Currency 2" xfId="3" xr:uid="{2B66830D-22DF-480A-A41F-3628351F32A0}"/>
    <cellStyle name="Hyperlink 2" xfId="4" xr:uid="{8FC31A66-46B4-4C79-89EE-C6504DA1D337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2543175</xdr:colOff>
      <xdr:row>3</xdr:row>
      <xdr:rowOff>60683</xdr:rowOff>
    </xdr:from>
    <xdr:to>
      <xdr:col>3</xdr:col>
      <xdr:colOff>1098441</xdr:colOff>
      <xdr:row>5</xdr:row>
      <xdr:rowOff>311727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FD1409-3935-463C-99CA-98420EC3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4025" y="492483"/>
          <a:ext cx="4130566" cy="56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fabinc-my.sharepoint.com/personal/cdillon_mifab_com/Documents/Documents/int%20pull.xls" TargetMode="External"/><Relationship Id="rId1" Type="http://schemas.openxmlformats.org/officeDocument/2006/relationships/externalLinkPath" Target="/personal/cdillon_mifab_com/Documents/Documents/int%20pu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 pull"/>
    </sheetNames>
    <sheetDataSet>
      <sheetData sheetId="0">
        <row r="1">
          <cell r="A1" t="str">
            <v>citemno</v>
          </cell>
          <cell r="B1" t="str">
            <v>cbarcode1</v>
          </cell>
          <cell r="C1" t="str">
            <v>nweight</v>
          </cell>
          <cell r="D1" t="str">
            <v>cimgurl</v>
          </cell>
          <cell r="E1" t="str">
            <v>nlength</v>
          </cell>
          <cell r="F1" t="str">
            <v>nwidth</v>
          </cell>
          <cell r="G1" t="str">
            <v>nheight</v>
          </cell>
        </row>
        <row r="2">
          <cell r="A2" t="str">
            <v>BIG-1150</v>
          </cell>
          <cell r="B2" t="str">
            <v>779897115899</v>
          </cell>
          <cell r="C2">
            <v>385</v>
          </cell>
          <cell r="D2" t="str">
            <v>https://www.mifab.com/wp-content/uploads/2020/01/BIGOFINALL.png</v>
          </cell>
          <cell r="E2">
            <v>83</v>
          </cell>
          <cell r="F2">
            <v>34</v>
          </cell>
          <cell r="G2">
            <v>52</v>
          </cell>
        </row>
        <row r="3">
          <cell r="A3" t="str">
            <v>BIG-1150-F6</v>
          </cell>
          <cell r="B3" t="str">
            <v>779897177996</v>
          </cell>
          <cell r="C3">
            <v>385</v>
          </cell>
          <cell r="D3" t="str">
            <v>https://www.mifab.com/wp-content/uploads/2020/01/BIGOFINALL.png</v>
          </cell>
          <cell r="E3">
            <v>83</v>
          </cell>
          <cell r="F3">
            <v>34</v>
          </cell>
          <cell r="G3">
            <v>52</v>
          </cell>
        </row>
        <row r="4">
          <cell r="A4" t="str">
            <v>BIG-1150-O</v>
          </cell>
          <cell r="B4" t="str">
            <v>779897121784</v>
          </cell>
          <cell r="C4">
            <v>385</v>
          </cell>
          <cell r="D4" t="str">
            <v>https://www.mifab.com/wp-content/uploads/2020/01/BIGOFINALL.png</v>
          </cell>
          <cell r="E4">
            <v>83</v>
          </cell>
          <cell r="F4">
            <v>34</v>
          </cell>
          <cell r="G4">
            <v>52</v>
          </cell>
        </row>
        <row r="5">
          <cell r="A5" t="str">
            <v>BIG-1150-O-F6</v>
          </cell>
          <cell r="B5" t="str">
            <v>779897178016</v>
          </cell>
          <cell r="C5">
            <v>385</v>
          </cell>
          <cell r="D5" t="str">
            <v>https://www.mifab.com/wp-content/uploads/2020/01/BIGOFINALL.png</v>
          </cell>
          <cell r="E5">
            <v>83</v>
          </cell>
          <cell r="F5">
            <v>34</v>
          </cell>
          <cell r="G5">
            <v>52</v>
          </cell>
        </row>
        <row r="6">
          <cell r="A6" t="str">
            <v>BIG-140-DECON</v>
          </cell>
          <cell r="B6" t="str">
            <v>779897172526</v>
          </cell>
          <cell r="C6">
            <v>385</v>
          </cell>
          <cell r="D6" t="str">
            <v>https://mifab.com/wp-content/uploads/2020/06/BIGDECON.png</v>
          </cell>
          <cell r="E6">
            <v>83</v>
          </cell>
          <cell r="F6">
            <v>34</v>
          </cell>
          <cell r="G6">
            <v>52</v>
          </cell>
        </row>
        <row r="7">
          <cell r="A7" t="str">
            <v>BIG-140-F</v>
          </cell>
          <cell r="B7" t="str">
            <v>779897122668</v>
          </cell>
          <cell r="C7">
            <v>200</v>
          </cell>
          <cell r="D7" t="str">
            <v>https://www.mifab.com/wp-content/uploads/2020/01/BIGO.png</v>
          </cell>
          <cell r="E7">
            <v>50</v>
          </cell>
          <cell r="F7">
            <v>34</v>
          </cell>
          <cell r="G7">
            <v>40</v>
          </cell>
        </row>
        <row r="8">
          <cell r="A8" t="str">
            <v>BIG-140-L</v>
          </cell>
          <cell r="B8" t="str">
            <v>779897122378</v>
          </cell>
          <cell r="C8">
            <v>200</v>
          </cell>
          <cell r="D8" t="str">
            <v>https://www.mifab.com/wp-content/uploads/2020/01/BIGO.png</v>
          </cell>
          <cell r="E8">
            <v>50</v>
          </cell>
          <cell r="F8">
            <v>34</v>
          </cell>
          <cell r="G8">
            <v>40</v>
          </cell>
        </row>
        <row r="9">
          <cell r="A9" t="str">
            <v>BIG-140-OS</v>
          </cell>
          <cell r="B9" t="str">
            <v>779897172496</v>
          </cell>
          <cell r="C9">
            <v>200</v>
          </cell>
          <cell r="D9" t="str">
            <v>https://www.mifab.com/wp-content/uploads/2020/01/BIG-OS22.png</v>
          </cell>
          <cell r="E9">
            <v>50</v>
          </cell>
          <cell r="F9">
            <v>34</v>
          </cell>
          <cell r="G9">
            <v>40</v>
          </cell>
        </row>
        <row r="10">
          <cell r="A10" t="str">
            <v>BIG-140-PL</v>
          </cell>
          <cell r="B10" t="str">
            <v>779897172243</v>
          </cell>
          <cell r="C10">
            <v>200</v>
          </cell>
          <cell r="D10" t="str">
            <v>https://mifab.com/wp-content/uploads/2020/01/BIGPL.png</v>
          </cell>
          <cell r="E10">
            <v>50</v>
          </cell>
          <cell r="F10">
            <v>34</v>
          </cell>
          <cell r="G10">
            <v>40</v>
          </cell>
        </row>
        <row r="11">
          <cell r="A11" t="str">
            <v>BIG-140-R</v>
          </cell>
          <cell r="B11" t="str">
            <v>779897122750</v>
          </cell>
          <cell r="C11">
            <v>200</v>
          </cell>
          <cell r="D11" t="str">
            <v>https://www.mifab.com/wp-content/uploads/2020/01/BIGO.png</v>
          </cell>
          <cell r="E11">
            <v>50</v>
          </cell>
          <cell r="F11">
            <v>34</v>
          </cell>
          <cell r="G11">
            <v>40</v>
          </cell>
        </row>
        <row r="12">
          <cell r="A12" t="str">
            <v>BIG-140-S</v>
          </cell>
          <cell r="B12" t="str">
            <v>779897122590</v>
          </cell>
          <cell r="C12">
            <v>200</v>
          </cell>
          <cell r="D12" t="str">
            <v>https://www.mifab.com/wp-content/uploads/2020/01/BIGO.png</v>
          </cell>
          <cell r="E12">
            <v>50</v>
          </cell>
          <cell r="F12">
            <v>34</v>
          </cell>
          <cell r="G12">
            <v>40</v>
          </cell>
        </row>
        <row r="13">
          <cell r="A13" t="str">
            <v>BIG-140-S-F6</v>
          </cell>
          <cell r="B13" t="str">
            <v>779897178023</v>
          </cell>
          <cell r="C13">
            <v>200</v>
          </cell>
          <cell r="D13" t="str">
            <v>https://www.mifab.com/wp-content/uploads/2020/01/BIGO.png</v>
          </cell>
          <cell r="E13">
            <v>50</v>
          </cell>
          <cell r="F13">
            <v>34</v>
          </cell>
          <cell r="G13">
            <v>40</v>
          </cell>
        </row>
        <row r="14">
          <cell r="A14" t="str">
            <v>BIG-140-SA</v>
          </cell>
          <cell r="B14" t="str">
            <v>779897123054</v>
          </cell>
          <cell r="C14">
            <v>200</v>
          </cell>
          <cell r="D14" t="str">
            <v>https://www.mifab.com/wp-content/uploads/2020/01/BIGO.png</v>
          </cell>
          <cell r="E14">
            <v>50</v>
          </cell>
          <cell r="F14">
            <v>34</v>
          </cell>
          <cell r="G14">
            <v>40</v>
          </cell>
        </row>
        <row r="15">
          <cell r="A15" t="str">
            <v>BIG-300-DECON</v>
          </cell>
          <cell r="B15" t="str">
            <v>779897172564</v>
          </cell>
          <cell r="C15">
            <v>385</v>
          </cell>
          <cell r="D15" t="str">
            <v>https://mifab.com/wp-content/uploads/2020/06/BIGDECON.png</v>
          </cell>
          <cell r="E15">
            <v>83</v>
          </cell>
          <cell r="F15">
            <v>34</v>
          </cell>
          <cell r="G15">
            <v>52</v>
          </cell>
        </row>
        <row r="16">
          <cell r="A16" t="str">
            <v>BIG-300-F</v>
          </cell>
          <cell r="B16" t="str">
            <v>779897122705</v>
          </cell>
          <cell r="C16">
            <v>385</v>
          </cell>
          <cell r="D16" t="str">
            <v>https://www.mifab.com/wp-content/uploads/2020/01/BIGO.png</v>
          </cell>
          <cell r="E16">
            <v>83</v>
          </cell>
          <cell r="F16">
            <v>34</v>
          </cell>
          <cell r="G16">
            <v>52</v>
          </cell>
        </row>
        <row r="17">
          <cell r="A17" t="str">
            <v>BIG-300-L</v>
          </cell>
          <cell r="B17" t="str">
            <v>779897122606</v>
          </cell>
          <cell r="C17">
            <v>385</v>
          </cell>
          <cell r="D17" t="str">
            <v>https://www.mifab.com/wp-content/uploads/2020/01/BIGO.png</v>
          </cell>
          <cell r="E17">
            <v>83</v>
          </cell>
          <cell r="F17">
            <v>34</v>
          </cell>
          <cell r="G17">
            <v>52</v>
          </cell>
        </row>
        <row r="18">
          <cell r="A18" t="str">
            <v>BIG-300-OS</v>
          </cell>
          <cell r="B18" t="str">
            <v>779897172502</v>
          </cell>
          <cell r="C18">
            <v>385</v>
          </cell>
          <cell r="D18" t="str">
            <v>https://www.mifab.com/wp-content/uploads/2020/01/BIG-OS22.png</v>
          </cell>
          <cell r="E18">
            <v>83</v>
          </cell>
          <cell r="F18">
            <v>34</v>
          </cell>
          <cell r="G18">
            <v>52</v>
          </cell>
        </row>
        <row r="19">
          <cell r="A19" t="str">
            <v>BIG-300-PL</v>
          </cell>
          <cell r="B19" t="str">
            <v>779897172250</v>
          </cell>
          <cell r="C19">
            <v>385</v>
          </cell>
          <cell r="D19" t="str">
            <v>https://www.mifab.com/wp-content/uploads/2020/01/BIGPL.png</v>
          </cell>
          <cell r="E19">
            <v>83</v>
          </cell>
          <cell r="F19">
            <v>34</v>
          </cell>
          <cell r="G19">
            <v>52</v>
          </cell>
        </row>
        <row r="20">
          <cell r="A20" t="str">
            <v>BIG-300-R</v>
          </cell>
          <cell r="B20" t="str">
            <v>779897123047</v>
          </cell>
          <cell r="C20">
            <v>385</v>
          </cell>
          <cell r="D20" t="str">
            <v>https://www.mifab.com/wp-content/uploads/2020/01/BIGO.png</v>
          </cell>
          <cell r="E20">
            <v>83</v>
          </cell>
          <cell r="F20">
            <v>34</v>
          </cell>
          <cell r="G20">
            <v>52</v>
          </cell>
        </row>
        <row r="21">
          <cell r="A21" t="str">
            <v>BIG-300-S</v>
          </cell>
          <cell r="B21" t="str">
            <v>779897122460</v>
          </cell>
          <cell r="C21">
            <v>385</v>
          </cell>
          <cell r="D21" t="str">
            <v>https://www.mifab.com/wp-content/uploads/2020/01/BIGO.png</v>
          </cell>
          <cell r="E21">
            <v>83</v>
          </cell>
          <cell r="F21">
            <v>34</v>
          </cell>
          <cell r="G21">
            <v>52</v>
          </cell>
        </row>
        <row r="22">
          <cell r="A22" t="str">
            <v>BIG-300-S-F6</v>
          </cell>
          <cell r="B22" t="str">
            <v>779897178030</v>
          </cell>
          <cell r="C22">
            <v>385</v>
          </cell>
          <cell r="D22" t="str">
            <v>https://www.mifab.com/wp-content/uploads/2020/01/BIGO.png</v>
          </cell>
          <cell r="E22">
            <v>83</v>
          </cell>
          <cell r="F22">
            <v>34</v>
          </cell>
          <cell r="G22">
            <v>52</v>
          </cell>
        </row>
        <row r="23">
          <cell r="A23" t="str">
            <v>BIG-300-SA</v>
          </cell>
          <cell r="B23" t="str">
            <v>779897123061</v>
          </cell>
          <cell r="C23">
            <v>385</v>
          </cell>
          <cell r="D23" t="str">
            <v>https://www.mifab.com/wp-content/uploads/2020/01/BIGO.png</v>
          </cell>
          <cell r="E23">
            <v>83</v>
          </cell>
          <cell r="F23">
            <v>34</v>
          </cell>
          <cell r="G23">
            <v>52</v>
          </cell>
        </row>
        <row r="24">
          <cell r="A24" t="str">
            <v>BIG-500</v>
          </cell>
          <cell r="B24" t="str">
            <v>779897178627</v>
          </cell>
          <cell r="C24">
            <v>115</v>
          </cell>
          <cell r="D24" t="str">
            <v>https://www.mifab.com/wp-content/uploads/2020/01/BIGOFINALL.png</v>
          </cell>
          <cell r="E24">
            <v>37</v>
          </cell>
          <cell r="F24">
            <v>28</v>
          </cell>
          <cell r="G24">
            <v>35</v>
          </cell>
        </row>
        <row r="25">
          <cell r="A25" t="str">
            <v>BIG-500-AK</v>
          </cell>
          <cell r="B25" t="str">
            <v>779897178665</v>
          </cell>
          <cell r="C25">
            <v>0</v>
          </cell>
          <cell r="D25" t="str">
            <v/>
          </cell>
          <cell r="E25">
            <v>0</v>
          </cell>
          <cell r="F25">
            <v>0</v>
          </cell>
          <cell r="G25">
            <v>0</v>
          </cell>
        </row>
        <row r="26">
          <cell r="A26" t="str">
            <v>BIG-500-F6</v>
          </cell>
          <cell r="B26" t="str">
            <v>779897178658</v>
          </cell>
          <cell r="C26">
            <v>115</v>
          </cell>
          <cell r="D26" t="str">
            <v>https://www.mifab.com/wp-content/uploads/2020/01/BIGOFINALL.png</v>
          </cell>
          <cell r="E26">
            <v>37</v>
          </cell>
          <cell r="F26">
            <v>28</v>
          </cell>
          <cell r="G26">
            <v>35</v>
          </cell>
        </row>
        <row r="27">
          <cell r="A27" t="str">
            <v>BIG-500-O</v>
          </cell>
          <cell r="B27" t="str">
            <v>779897178672</v>
          </cell>
          <cell r="C27">
            <v>115</v>
          </cell>
          <cell r="D27" t="str">
            <v>https://www.mifab.com/wp-content/uploads/2020/01/BIGOFINALL.png</v>
          </cell>
          <cell r="E27">
            <v>37</v>
          </cell>
          <cell r="F27">
            <v>28</v>
          </cell>
          <cell r="G27">
            <v>35</v>
          </cell>
        </row>
        <row r="28">
          <cell r="A28" t="str">
            <v>BIG-500-O-AK</v>
          </cell>
          <cell r="B28" t="str">
            <v>779897178696</v>
          </cell>
          <cell r="C28">
            <v>0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BIG-500-O-F6</v>
          </cell>
          <cell r="B29" t="str">
            <v>779897178689</v>
          </cell>
          <cell r="C29">
            <v>115</v>
          </cell>
          <cell r="D29" t="str">
            <v>https://www.mifab.com/wp-content/uploads/2020/01/BIGOFINALL.png</v>
          </cell>
          <cell r="E29">
            <v>37</v>
          </cell>
          <cell r="F29">
            <v>28</v>
          </cell>
          <cell r="G29">
            <v>35</v>
          </cell>
        </row>
        <row r="30">
          <cell r="A30" t="str">
            <v>BIG-500-PDI</v>
          </cell>
          <cell r="B30" t="str">
            <v>779897183829</v>
          </cell>
          <cell r="C30">
            <v>115</v>
          </cell>
          <cell r="D30" t="str">
            <v>https://www.mifab.com/wp-content/uploads/2020/01/BIGOFINALL.png</v>
          </cell>
          <cell r="E30">
            <v>37</v>
          </cell>
          <cell r="F30">
            <v>28</v>
          </cell>
          <cell r="G30">
            <v>35</v>
          </cell>
        </row>
        <row r="31">
          <cell r="A31" t="str">
            <v>BIG-55-DECON</v>
          </cell>
          <cell r="B31" t="str">
            <v>779897178955</v>
          </cell>
          <cell r="C31">
            <v>115</v>
          </cell>
          <cell r="D31" t="str">
            <v>https://mifab.com/wp-content/uploads/2020/06/BIGDECON.png</v>
          </cell>
          <cell r="E31">
            <v>37</v>
          </cell>
          <cell r="F31">
            <v>28</v>
          </cell>
          <cell r="G31">
            <v>35</v>
          </cell>
        </row>
        <row r="32">
          <cell r="A32" t="str">
            <v>BIG-55-DECON-AK</v>
          </cell>
          <cell r="B32" t="str">
            <v>779897178962</v>
          </cell>
          <cell r="C32">
            <v>0</v>
          </cell>
          <cell r="D32" t="str">
            <v>https://mifab.com/wp-content/uploads/2020/06/BIGDECON.png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BIG-55-F</v>
          </cell>
          <cell r="B33" t="str">
            <v>779897178894</v>
          </cell>
          <cell r="C33">
            <v>115</v>
          </cell>
          <cell r="D33" t="str">
            <v>https://www.mifab.com/wp-content/uploads/2020/01/BIGO.png</v>
          </cell>
          <cell r="E33">
            <v>37</v>
          </cell>
          <cell r="F33">
            <v>28</v>
          </cell>
          <cell r="G33">
            <v>35</v>
          </cell>
        </row>
        <row r="34">
          <cell r="A34" t="str">
            <v>BIG-55-F-AK</v>
          </cell>
          <cell r="B34" t="str">
            <v>779897178900</v>
          </cell>
          <cell r="C34">
            <v>0</v>
          </cell>
          <cell r="D34" t="str">
            <v>https://www.mifab.com/wp-content/uploads/2020/01/BIGO.png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BIG-55-L</v>
          </cell>
          <cell r="B35" t="str">
            <v>779897178757</v>
          </cell>
          <cell r="C35">
            <v>115</v>
          </cell>
          <cell r="D35" t="str">
            <v>https://www.mifab.com/wp-content/uploads/2020/01/BIGO.png</v>
          </cell>
          <cell r="E35">
            <v>37</v>
          </cell>
          <cell r="F35">
            <v>28</v>
          </cell>
          <cell r="G35">
            <v>35</v>
          </cell>
        </row>
        <row r="36">
          <cell r="A36" t="str">
            <v>BIG-55-L-AK</v>
          </cell>
          <cell r="B36" t="str">
            <v>779897178764</v>
          </cell>
          <cell r="C36">
            <v>0</v>
          </cell>
          <cell r="D36" t="str">
            <v/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BIG-55-OS</v>
          </cell>
          <cell r="B37" t="str">
            <v>779897178931</v>
          </cell>
          <cell r="C37">
            <v>115</v>
          </cell>
          <cell r="D37" t="str">
            <v>https://www.mifab.com/wp-content/uploads/2020/01/BIG-OS22.png</v>
          </cell>
          <cell r="E37">
            <v>37</v>
          </cell>
          <cell r="F37">
            <v>28</v>
          </cell>
          <cell r="G37">
            <v>35</v>
          </cell>
        </row>
        <row r="38">
          <cell r="A38" t="str">
            <v>BIG-55-OS-AK</v>
          </cell>
          <cell r="B38" t="str">
            <v>779897178948</v>
          </cell>
          <cell r="C38">
            <v>0</v>
          </cell>
          <cell r="D38" t="str">
            <v/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BIG-55-PL</v>
          </cell>
          <cell r="B39" t="str">
            <v>779897178733</v>
          </cell>
          <cell r="C39">
            <v>115</v>
          </cell>
          <cell r="D39" t="str">
            <v>https://www.mifab.com/wp-content/uploads/2020/01/BIGPL.png</v>
          </cell>
          <cell r="E39">
            <v>37</v>
          </cell>
          <cell r="F39">
            <v>28</v>
          </cell>
          <cell r="G39">
            <v>35</v>
          </cell>
        </row>
        <row r="40">
          <cell r="A40" t="str">
            <v>BIG-55-PL-AK</v>
          </cell>
          <cell r="B40" t="str">
            <v>779897178740</v>
          </cell>
          <cell r="C40">
            <v>0</v>
          </cell>
          <cell r="D40" t="str">
            <v/>
          </cell>
          <cell r="E40">
            <v>0</v>
          </cell>
          <cell r="F40">
            <v>0</v>
          </cell>
          <cell r="G40">
            <v>0</v>
          </cell>
        </row>
        <row r="41">
          <cell r="A41" t="str">
            <v>BIG-55-R</v>
          </cell>
          <cell r="B41" t="str">
            <v>779897178917</v>
          </cell>
          <cell r="C41">
            <v>115</v>
          </cell>
          <cell r="D41" t="str">
            <v>https://mifab.com/wp-content/uploads/2020/01/BIGO.png</v>
          </cell>
          <cell r="E41">
            <v>37</v>
          </cell>
          <cell r="F41">
            <v>28</v>
          </cell>
          <cell r="G41">
            <v>35</v>
          </cell>
        </row>
        <row r="42">
          <cell r="A42" t="str">
            <v>BIG-55-R-AK</v>
          </cell>
          <cell r="B42" t="str">
            <v>779897178924</v>
          </cell>
          <cell r="C42">
            <v>0</v>
          </cell>
          <cell r="D42" t="str">
            <v/>
          </cell>
          <cell r="E42">
            <v>0</v>
          </cell>
          <cell r="F42">
            <v>0</v>
          </cell>
          <cell r="G42">
            <v>0</v>
          </cell>
        </row>
        <row r="43">
          <cell r="A43" t="str">
            <v>BIG-55-S</v>
          </cell>
          <cell r="B43" t="str">
            <v>779897178702</v>
          </cell>
          <cell r="C43">
            <v>115</v>
          </cell>
          <cell r="D43" t="str">
            <v>https://www.mifab.com/wp-content/uploads/2020/01/BIGO.png</v>
          </cell>
          <cell r="E43">
            <v>37</v>
          </cell>
          <cell r="F43">
            <v>28</v>
          </cell>
          <cell r="G43">
            <v>35</v>
          </cell>
        </row>
        <row r="44">
          <cell r="A44" t="str">
            <v>BIG-55-S-AK</v>
          </cell>
          <cell r="B44" t="str">
            <v>779897178726</v>
          </cell>
          <cell r="C44">
            <v>0</v>
          </cell>
          <cell r="D44" t="str">
            <v/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BIG-55-S-F6</v>
          </cell>
          <cell r="B45" t="str">
            <v>779897178719</v>
          </cell>
          <cell r="C45">
            <v>115</v>
          </cell>
          <cell r="D45" t="str">
            <v>https://www.mifab.com/wp-content/uploads/2020/01/BIGO.png</v>
          </cell>
          <cell r="E45">
            <v>37</v>
          </cell>
          <cell r="F45">
            <v>28</v>
          </cell>
          <cell r="G45">
            <v>35</v>
          </cell>
        </row>
        <row r="46">
          <cell r="A46" t="str">
            <v>BIG-55-SA</v>
          </cell>
          <cell r="B46" t="str">
            <v>779897178870</v>
          </cell>
          <cell r="C46">
            <v>115</v>
          </cell>
          <cell r="D46" t="str">
            <v>https://www.mifab.com/wp-content/uploads/2020/01/BIGO.png</v>
          </cell>
          <cell r="E46">
            <v>37</v>
          </cell>
          <cell r="F46">
            <v>28</v>
          </cell>
          <cell r="G46">
            <v>35</v>
          </cell>
        </row>
        <row r="47">
          <cell r="A47" t="str">
            <v>BIG-55-SA-AK</v>
          </cell>
          <cell r="B47" t="str">
            <v>779897178887</v>
          </cell>
          <cell r="C47">
            <v>0</v>
          </cell>
          <cell r="D47" t="str">
            <v/>
          </cell>
          <cell r="E47">
            <v>0</v>
          </cell>
          <cell r="F47">
            <v>0</v>
          </cell>
          <cell r="G47">
            <v>0</v>
          </cell>
        </row>
        <row r="48">
          <cell r="A48" t="str">
            <v>BIG-750</v>
          </cell>
          <cell r="B48" t="str">
            <v>779897115882</v>
          </cell>
          <cell r="C48">
            <v>200</v>
          </cell>
          <cell r="D48" t="str">
            <v>https://www.mifab.com/wp-content/uploads/2020/01/BIGOFINALL.png</v>
          </cell>
          <cell r="E48">
            <v>50</v>
          </cell>
          <cell r="F48">
            <v>34</v>
          </cell>
          <cell r="G48">
            <v>40</v>
          </cell>
        </row>
        <row r="49">
          <cell r="A49" t="str">
            <v>BIG-750-F6</v>
          </cell>
          <cell r="B49" t="str">
            <v>779897177989</v>
          </cell>
          <cell r="C49">
            <v>200</v>
          </cell>
          <cell r="D49" t="str">
            <v>https://www.mifab.com/wp-content/uploads/2020/01/BIGOFINALL.png</v>
          </cell>
          <cell r="E49">
            <v>50</v>
          </cell>
          <cell r="F49">
            <v>34</v>
          </cell>
          <cell r="G49">
            <v>40</v>
          </cell>
        </row>
        <row r="50">
          <cell r="A50" t="str">
            <v>BIG-750-O</v>
          </cell>
          <cell r="B50" t="str">
            <v>779897121777</v>
          </cell>
          <cell r="C50">
            <v>200</v>
          </cell>
          <cell r="D50" t="str">
            <v>https://www.mifab.com/wp-content/uploads/2020/01/BIGOFINALL.png</v>
          </cell>
          <cell r="E50">
            <v>50</v>
          </cell>
          <cell r="F50">
            <v>34</v>
          </cell>
          <cell r="G50">
            <v>40</v>
          </cell>
        </row>
        <row r="51">
          <cell r="A51" t="str">
            <v>BIG-750-O-F6</v>
          </cell>
          <cell r="B51" t="str">
            <v>779897178009</v>
          </cell>
          <cell r="C51">
            <v>200</v>
          </cell>
          <cell r="D51" t="str">
            <v>https://www.mifab.com/wp-content/uploads/2020/01/BIGOFINALL.png</v>
          </cell>
          <cell r="E51">
            <v>50</v>
          </cell>
          <cell r="F51">
            <v>34</v>
          </cell>
          <cell r="G51">
            <v>40</v>
          </cell>
        </row>
        <row r="52">
          <cell r="A52" t="str">
            <v>BIG-EXT-44</v>
          </cell>
          <cell r="B52" t="str">
            <v>779897183836</v>
          </cell>
          <cell r="C52">
            <v>10</v>
          </cell>
          <cell r="D52" t="str">
            <v/>
          </cell>
          <cell r="E52">
            <v>22</v>
          </cell>
          <cell r="F52">
            <v>22</v>
          </cell>
          <cell r="G52">
            <v>44</v>
          </cell>
        </row>
        <row r="53">
          <cell r="A53" t="str">
            <v>BIG-SP</v>
          </cell>
          <cell r="B53" t="str">
            <v>779897172397</v>
          </cell>
          <cell r="C53">
            <v>65</v>
          </cell>
          <cell r="D53" t="str">
            <v>https://mifab.com/wp-content/uploads/2020/01/BIGO.png</v>
          </cell>
          <cell r="E53">
            <v>22</v>
          </cell>
          <cell r="F53">
            <v>22</v>
          </cell>
          <cell r="G53">
            <v>25</v>
          </cell>
        </row>
        <row r="54">
          <cell r="A54" t="str">
            <v>BIG-SP-OF</v>
          </cell>
          <cell r="B54" t="str">
            <v>779897172403</v>
          </cell>
          <cell r="C54">
            <v>65</v>
          </cell>
          <cell r="D54" t="str">
            <v>https://mifab.com/wp-content/uploads/2020/01/BIGO.png</v>
          </cell>
          <cell r="E54">
            <v>22</v>
          </cell>
          <cell r="F54">
            <v>22</v>
          </cell>
          <cell r="G54">
            <v>25</v>
          </cell>
        </row>
        <row r="55">
          <cell r="A55" t="str">
            <v>LIL-10</v>
          </cell>
          <cell r="B55" t="str">
            <v>779897084379</v>
          </cell>
          <cell r="C55">
            <v>25</v>
          </cell>
          <cell r="D55" t="str">
            <v>https://mifab.com/wp-content/uploads/2020/01/LIL10.png</v>
          </cell>
          <cell r="E55">
            <v>24</v>
          </cell>
          <cell r="F55">
            <v>18</v>
          </cell>
          <cell r="G55">
            <v>14</v>
          </cell>
        </row>
        <row r="56">
          <cell r="A56" t="str">
            <v>LIL-10-F</v>
          </cell>
          <cell r="B56" t="str">
            <v>779897171581</v>
          </cell>
          <cell r="C56">
            <v>25</v>
          </cell>
          <cell r="D56" t="str">
            <v>https://mifab.com/wp-content/uploads/2020/01/lilo.png</v>
          </cell>
          <cell r="E56">
            <v>24</v>
          </cell>
          <cell r="F56">
            <v>18</v>
          </cell>
          <cell r="G56">
            <v>14</v>
          </cell>
        </row>
        <row r="57">
          <cell r="A57" t="str">
            <v>LIL-10-L</v>
          </cell>
          <cell r="B57" t="str">
            <v>779897168512</v>
          </cell>
          <cell r="C57">
            <v>25</v>
          </cell>
          <cell r="D57" t="str">
            <v>https://mifab.com/wp-content/uploads/2020/01/lilo.png</v>
          </cell>
          <cell r="E57">
            <v>24</v>
          </cell>
          <cell r="F57">
            <v>18</v>
          </cell>
          <cell r="G57">
            <v>14</v>
          </cell>
        </row>
        <row r="58">
          <cell r="A58" t="str">
            <v>LIL-10-O</v>
          </cell>
          <cell r="B58" t="str">
            <v>779897123085</v>
          </cell>
          <cell r="C58">
            <v>60</v>
          </cell>
          <cell r="D58" t="str">
            <v>https://mifab.com/wp-content/uploads/2020/01/LILO4.png</v>
          </cell>
          <cell r="E58">
            <v>24</v>
          </cell>
          <cell r="F58">
            <v>18</v>
          </cell>
          <cell r="G58">
            <v>14</v>
          </cell>
        </row>
        <row r="59">
          <cell r="A59" t="str">
            <v>LIL-10-OS</v>
          </cell>
          <cell r="B59" t="str">
            <v>779897172410</v>
          </cell>
          <cell r="C59">
            <v>60</v>
          </cell>
          <cell r="D59" t="str">
            <v>https://mifab.com/wp-content/uploads/2020/01/lilo.png</v>
          </cell>
          <cell r="E59">
            <v>24</v>
          </cell>
          <cell r="F59">
            <v>18</v>
          </cell>
          <cell r="G59">
            <v>14</v>
          </cell>
        </row>
        <row r="60">
          <cell r="A60" t="str">
            <v>LIL-10-R</v>
          </cell>
          <cell r="B60" t="str">
            <v>779897171796</v>
          </cell>
          <cell r="C60">
            <v>60</v>
          </cell>
          <cell r="D60" t="str">
            <v>https://www.mifab.com/wp-content/uploads/2020/01/lilo.png</v>
          </cell>
          <cell r="E60">
            <v>24</v>
          </cell>
          <cell r="F60">
            <v>18</v>
          </cell>
          <cell r="G60">
            <v>14</v>
          </cell>
        </row>
        <row r="61">
          <cell r="A61" t="str">
            <v>LIL-10-S</v>
          </cell>
          <cell r="B61" t="str">
            <v>779897131356</v>
          </cell>
          <cell r="C61">
            <v>60</v>
          </cell>
          <cell r="D61" t="str">
            <v>https://mifab.com/wp-content/uploads/2020/01/lilo.png</v>
          </cell>
          <cell r="E61">
            <v>24</v>
          </cell>
          <cell r="F61">
            <v>18</v>
          </cell>
          <cell r="G61">
            <v>14</v>
          </cell>
        </row>
        <row r="62">
          <cell r="A62" t="str">
            <v>LIL-10-SA</v>
          </cell>
          <cell r="B62" t="str">
            <v>779897171505</v>
          </cell>
          <cell r="C62">
            <v>60</v>
          </cell>
          <cell r="D62" t="str">
            <v>https://mifab.com/wp-content/uploads/2020/01/lilo.png</v>
          </cell>
          <cell r="E62">
            <v>24</v>
          </cell>
          <cell r="F62">
            <v>18</v>
          </cell>
          <cell r="G62">
            <v>14</v>
          </cell>
        </row>
        <row r="63">
          <cell r="A63" t="str">
            <v>LIL-15</v>
          </cell>
          <cell r="B63" t="str">
            <v>779897089268</v>
          </cell>
          <cell r="C63">
            <v>28</v>
          </cell>
          <cell r="D63" t="str">
            <v>https://mifab.com/wp-content/uploads/2020/01/LIL10.png</v>
          </cell>
          <cell r="E63">
            <v>24</v>
          </cell>
          <cell r="F63">
            <v>18</v>
          </cell>
          <cell r="G63">
            <v>17</v>
          </cell>
        </row>
        <row r="64">
          <cell r="A64" t="str">
            <v>LIL-15-F</v>
          </cell>
          <cell r="B64" t="str">
            <v>779897171598</v>
          </cell>
          <cell r="C64">
            <v>28</v>
          </cell>
          <cell r="D64" t="str">
            <v>https://mifab.com/wp-content/uploads/2020/01/lilo.png</v>
          </cell>
          <cell r="E64">
            <v>24</v>
          </cell>
          <cell r="F64">
            <v>18</v>
          </cell>
          <cell r="G64">
            <v>17</v>
          </cell>
        </row>
        <row r="65">
          <cell r="A65" t="str">
            <v>LIL-15-L</v>
          </cell>
          <cell r="B65" t="str">
            <v>779897168529</v>
          </cell>
          <cell r="C65">
            <v>28</v>
          </cell>
          <cell r="D65" t="str">
            <v>https://mifab.com/wp-content/uploads/2020/01/lilo.png</v>
          </cell>
          <cell r="E65">
            <v>24</v>
          </cell>
          <cell r="F65">
            <v>18</v>
          </cell>
          <cell r="G65">
            <v>17</v>
          </cell>
        </row>
        <row r="66">
          <cell r="A66" t="str">
            <v>LIL-15-O</v>
          </cell>
          <cell r="B66" t="str">
            <v>779897123092</v>
          </cell>
          <cell r="C66">
            <v>60</v>
          </cell>
          <cell r="D66" t="str">
            <v>https://mifab.com/wp-content/uploads/2020/01/LILO4.png</v>
          </cell>
          <cell r="E66">
            <v>24</v>
          </cell>
          <cell r="F66">
            <v>18</v>
          </cell>
          <cell r="G66">
            <v>17</v>
          </cell>
        </row>
        <row r="67">
          <cell r="A67" t="str">
            <v>LIL-15-OS</v>
          </cell>
          <cell r="B67" t="str">
            <v>779897172427</v>
          </cell>
          <cell r="C67">
            <v>60</v>
          </cell>
          <cell r="D67" t="str">
            <v>https://mifab.com/wp-content/uploads/2020/01/lilo.png</v>
          </cell>
          <cell r="E67">
            <v>24</v>
          </cell>
          <cell r="F67">
            <v>18</v>
          </cell>
          <cell r="G67">
            <v>17</v>
          </cell>
        </row>
        <row r="68">
          <cell r="A68" t="str">
            <v>LIL-15-PL</v>
          </cell>
          <cell r="B68" t="str">
            <v>779897143960</v>
          </cell>
          <cell r="C68">
            <v>60</v>
          </cell>
          <cell r="D68" t="str">
            <v>https://mifab.com/wp-content/uploads/2020/01/lilo.png</v>
          </cell>
          <cell r="E68">
            <v>24</v>
          </cell>
          <cell r="F68">
            <v>18</v>
          </cell>
          <cell r="G68">
            <v>17</v>
          </cell>
        </row>
        <row r="69">
          <cell r="A69" t="str">
            <v>LIL-15-R</v>
          </cell>
          <cell r="B69" t="str">
            <v>779897171802</v>
          </cell>
          <cell r="C69">
            <v>60</v>
          </cell>
          <cell r="D69" t="str">
            <v>https://www.mifab.com/wp-content/uploads/2020/01/lilo.png</v>
          </cell>
          <cell r="E69">
            <v>24</v>
          </cell>
          <cell r="F69">
            <v>18</v>
          </cell>
          <cell r="G69">
            <v>17</v>
          </cell>
        </row>
        <row r="70">
          <cell r="A70" t="str">
            <v>LIL-15-S</v>
          </cell>
          <cell r="B70" t="str">
            <v>779897135552</v>
          </cell>
          <cell r="C70">
            <v>60</v>
          </cell>
          <cell r="D70" t="str">
            <v>https://mifab.com/wp-content/uploads/2020/01/lilo.png</v>
          </cell>
          <cell r="E70">
            <v>24</v>
          </cell>
          <cell r="F70">
            <v>18</v>
          </cell>
          <cell r="G70">
            <v>17</v>
          </cell>
        </row>
        <row r="71">
          <cell r="A71" t="str">
            <v>LIL-15-SA</v>
          </cell>
          <cell r="B71" t="str">
            <v>779897171512</v>
          </cell>
          <cell r="C71">
            <v>60</v>
          </cell>
          <cell r="D71" t="str">
            <v>https://mifab.com/wp-content/uploads/2020/01/lilo.png</v>
          </cell>
          <cell r="E71">
            <v>24</v>
          </cell>
          <cell r="F71">
            <v>18</v>
          </cell>
          <cell r="G71">
            <v>17</v>
          </cell>
        </row>
        <row r="72">
          <cell r="A72" t="str">
            <v>LIL-20</v>
          </cell>
          <cell r="B72" t="str">
            <v>779897092701</v>
          </cell>
          <cell r="C72">
            <v>36</v>
          </cell>
          <cell r="D72" t="str">
            <v>https://mifab.com/wp-content/uploads/2020/01/LIL10.png</v>
          </cell>
          <cell r="E72">
            <v>30</v>
          </cell>
          <cell r="F72">
            <v>21</v>
          </cell>
          <cell r="G72">
            <v>15</v>
          </cell>
        </row>
        <row r="73">
          <cell r="A73" t="str">
            <v>LIL-20-EXT</v>
          </cell>
          <cell r="B73" t="str">
            <v>779897171871</v>
          </cell>
          <cell r="C73">
            <v>36</v>
          </cell>
          <cell r="D73" t="str">
            <v/>
          </cell>
          <cell r="E73">
            <v>30</v>
          </cell>
          <cell r="F73">
            <v>21</v>
          </cell>
          <cell r="G73">
            <v>9</v>
          </cell>
        </row>
        <row r="74">
          <cell r="A74" t="str">
            <v>LIL-20-F</v>
          </cell>
          <cell r="B74" t="str">
            <v>779897171628</v>
          </cell>
          <cell r="C74">
            <v>36</v>
          </cell>
          <cell r="D74" t="str">
            <v>https://www.mifab.com/wp-content/uploads/2020/01/lilo.png</v>
          </cell>
          <cell r="E74">
            <v>30</v>
          </cell>
          <cell r="F74">
            <v>21</v>
          </cell>
          <cell r="G74">
            <v>15</v>
          </cell>
        </row>
        <row r="75">
          <cell r="A75" t="str">
            <v>LIL-20-L</v>
          </cell>
          <cell r="B75" t="str">
            <v>779897168536</v>
          </cell>
          <cell r="C75">
            <v>36</v>
          </cell>
          <cell r="D75" t="str">
            <v>https://mifab.com/wp-content/uploads/2020/01/lilo.png</v>
          </cell>
          <cell r="E75">
            <v>30</v>
          </cell>
          <cell r="F75">
            <v>21</v>
          </cell>
          <cell r="G75">
            <v>15</v>
          </cell>
        </row>
        <row r="76">
          <cell r="A76" t="str">
            <v>LIL-20-O</v>
          </cell>
          <cell r="B76" t="str">
            <v>779897125874</v>
          </cell>
          <cell r="C76">
            <v>60</v>
          </cell>
          <cell r="D76" t="str">
            <v>https://mifab.com/wp-content/uploads/2020/01/LILO4.png</v>
          </cell>
          <cell r="E76">
            <v>30</v>
          </cell>
          <cell r="F76">
            <v>21</v>
          </cell>
          <cell r="G76">
            <v>15</v>
          </cell>
        </row>
        <row r="77">
          <cell r="A77" t="str">
            <v>LIL-20-OS</v>
          </cell>
          <cell r="B77" t="str">
            <v>779897172434</v>
          </cell>
          <cell r="C77">
            <v>60</v>
          </cell>
          <cell r="D77" t="str">
            <v>https://mifab.com/wp-content/uploads/2020/01/lilo.png</v>
          </cell>
          <cell r="E77">
            <v>30</v>
          </cell>
          <cell r="F77">
            <v>21</v>
          </cell>
          <cell r="G77">
            <v>15</v>
          </cell>
        </row>
        <row r="78">
          <cell r="A78" t="str">
            <v>LIL-20-R</v>
          </cell>
          <cell r="B78" t="str">
            <v>779897171826</v>
          </cell>
          <cell r="C78">
            <v>60</v>
          </cell>
          <cell r="D78" t="str">
            <v>https://www.mifab.com/wp-content/uploads/2020/01/lilo.png</v>
          </cell>
          <cell r="E78">
            <v>30</v>
          </cell>
          <cell r="F78">
            <v>21</v>
          </cell>
          <cell r="G78">
            <v>15</v>
          </cell>
        </row>
        <row r="79">
          <cell r="A79" t="str">
            <v>LIL-20-S</v>
          </cell>
          <cell r="B79" t="str">
            <v>779897140570</v>
          </cell>
          <cell r="C79">
            <v>60</v>
          </cell>
          <cell r="D79" t="str">
            <v>https://mifab.com/wp-content/uploads/2020/01/lilo.png</v>
          </cell>
          <cell r="E79">
            <v>30</v>
          </cell>
          <cell r="F79">
            <v>21</v>
          </cell>
          <cell r="G79">
            <v>15</v>
          </cell>
        </row>
        <row r="80">
          <cell r="A80" t="str">
            <v>LIL-20-SA</v>
          </cell>
          <cell r="B80" t="str">
            <v>779897171529</v>
          </cell>
          <cell r="C80">
            <v>60</v>
          </cell>
          <cell r="D80" t="str">
            <v>https://mifab.com/wp-content/uploads/2020/01/lilo.png</v>
          </cell>
          <cell r="E80">
            <v>30</v>
          </cell>
          <cell r="F80">
            <v>21</v>
          </cell>
          <cell r="G80">
            <v>15</v>
          </cell>
        </row>
        <row r="81">
          <cell r="A81" t="str">
            <v>LIL-25</v>
          </cell>
          <cell r="B81" t="str">
            <v>779897108235</v>
          </cell>
          <cell r="C81">
            <v>38</v>
          </cell>
          <cell r="D81" t="str">
            <v>https://mifab.com/wp-content/uploads/2020/01/LIL10.png</v>
          </cell>
          <cell r="E81">
            <v>30</v>
          </cell>
          <cell r="F81">
            <v>21</v>
          </cell>
          <cell r="G81">
            <v>19</v>
          </cell>
        </row>
        <row r="82">
          <cell r="A82" t="str">
            <v>LIL-25-EXT</v>
          </cell>
          <cell r="B82" t="str">
            <v>779897171888</v>
          </cell>
          <cell r="C82">
            <v>12.07</v>
          </cell>
          <cell r="D82" t="str">
            <v>https://mifab.com/wp-content/uploads/2020/01/lilo.png</v>
          </cell>
          <cell r="E82">
            <v>30</v>
          </cell>
          <cell r="F82">
            <v>21</v>
          </cell>
          <cell r="G82">
            <v>9</v>
          </cell>
        </row>
        <row r="83">
          <cell r="A83" t="str">
            <v>LIL-25-F</v>
          </cell>
          <cell r="B83" t="str">
            <v>779897171642</v>
          </cell>
          <cell r="C83">
            <v>40</v>
          </cell>
          <cell r="D83" t="str">
            <v>https://mifab.com/wp-content/uploads/2020/01/lilo.png</v>
          </cell>
          <cell r="E83">
            <v>30</v>
          </cell>
          <cell r="F83">
            <v>21</v>
          </cell>
          <cell r="G83">
            <v>19</v>
          </cell>
        </row>
        <row r="84">
          <cell r="A84" t="str">
            <v>LIL-25-L</v>
          </cell>
          <cell r="B84" t="str">
            <v>779897171048</v>
          </cell>
          <cell r="C84">
            <v>40</v>
          </cell>
          <cell r="D84" t="str">
            <v>https://mifab.com/wp-content/uploads/2020/01/lilo.png</v>
          </cell>
          <cell r="E84">
            <v>30</v>
          </cell>
          <cell r="F84">
            <v>21</v>
          </cell>
          <cell r="G84">
            <v>19</v>
          </cell>
        </row>
        <row r="85">
          <cell r="A85" t="str">
            <v>LIL-25-LP</v>
          </cell>
          <cell r="B85" t="str">
            <v>779897114854</v>
          </cell>
          <cell r="C85">
            <v>40</v>
          </cell>
          <cell r="D85" t="str">
            <v>https://mifab.com/wp-content/uploads/2020/01/LIL10.png</v>
          </cell>
          <cell r="E85">
            <v>30</v>
          </cell>
          <cell r="F85">
            <v>21</v>
          </cell>
          <cell r="G85">
            <v>19</v>
          </cell>
        </row>
        <row r="86">
          <cell r="A86" t="str">
            <v>LIL-25-LP-EXT</v>
          </cell>
          <cell r="B86" t="str">
            <v>779897172236</v>
          </cell>
          <cell r="C86">
            <v>60</v>
          </cell>
          <cell r="D86" t="str">
            <v/>
          </cell>
          <cell r="E86">
            <v>30</v>
          </cell>
          <cell r="F86">
            <v>21</v>
          </cell>
          <cell r="G86">
            <v>9</v>
          </cell>
        </row>
        <row r="87">
          <cell r="A87" t="str">
            <v>LIL-25-O</v>
          </cell>
          <cell r="B87" t="str">
            <v>779897129919</v>
          </cell>
          <cell r="C87">
            <v>60</v>
          </cell>
          <cell r="D87" t="str">
            <v>https://mifab.com/wp-content/uploads/2020/01/LILO4.png</v>
          </cell>
          <cell r="E87">
            <v>30</v>
          </cell>
          <cell r="F87">
            <v>21</v>
          </cell>
          <cell r="G87">
            <v>19</v>
          </cell>
        </row>
        <row r="88">
          <cell r="A88" t="str">
            <v>LIL-25-OS</v>
          </cell>
          <cell r="B88" t="str">
            <v>779897172441</v>
          </cell>
          <cell r="C88">
            <v>60</v>
          </cell>
          <cell r="D88" t="str">
            <v>https://mifab.com/wp-content/uploads/2020/01/lilo.png</v>
          </cell>
          <cell r="E88">
            <v>30</v>
          </cell>
          <cell r="F88">
            <v>21</v>
          </cell>
          <cell r="G88">
            <v>19</v>
          </cell>
        </row>
        <row r="89">
          <cell r="A89" t="str">
            <v>LIL-25-R</v>
          </cell>
          <cell r="B89" t="str">
            <v>779897171833</v>
          </cell>
          <cell r="C89">
            <v>60</v>
          </cell>
          <cell r="D89" t="str">
            <v>https://www.mifab.com/wp-content/uploads/2020/01/lilo.png</v>
          </cell>
          <cell r="E89">
            <v>30</v>
          </cell>
          <cell r="F89">
            <v>21</v>
          </cell>
          <cell r="G89">
            <v>19</v>
          </cell>
        </row>
        <row r="90">
          <cell r="A90" t="str">
            <v>LIL-25-S</v>
          </cell>
          <cell r="B90" t="str">
            <v>779897143717</v>
          </cell>
          <cell r="C90">
            <v>60</v>
          </cell>
          <cell r="D90" t="str">
            <v>https://mifab.com/wp-content/uploads/2020/01/lilo.png</v>
          </cell>
          <cell r="E90">
            <v>30</v>
          </cell>
          <cell r="F90">
            <v>21</v>
          </cell>
          <cell r="G90">
            <v>19</v>
          </cell>
        </row>
        <row r="91">
          <cell r="A91" t="str">
            <v>LIL-25-SA</v>
          </cell>
          <cell r="B91" t="str">
            <v>779897171536</v>
          </cell>
          <cell r="C91">
            <v>60</v>
          </cell>
          <cell r="D91" t="str">
            <v>https://mifab.com/wp-content/uploads/2020/01/lilo.png</v>
          </cell>
          <cell r="E91">
            <v>30</v>
          </cell>
          <cell r="F91">
            <v>21</v>
          </cell>
          <cell r="G91">
            <v>19</v>
          </cell>
        </row>
        <row r="92">
          <cell r="A92" t="str">
            <v>LIL-35</v>
          </cell>
          <cell r="B92" t="str">
            <v>779897113512</v>
          </cell>
          <cell r="C92">
            <v>53</v>
          </cell>
          <cell r="D92" t="str">
            <v>https://mifab.com/wp-content/uploads/2020/01/LIL10.png</v>
          </cell>
          <cell r="E92">
            <v>33</v>
          </cell>
          <cell r="F92">
            <v>26</v>
          </cell>
          <cell r="G92">
            <v>23</v>
          </cell>
        </row>
        <row r="93">
          <cell r="A93" t="str">
            <v>LIL-35-EXT</v>
          </cell>
          <cell r="B93" t="str">
            <v>779897171901</v>
          </cell>
          <cell r="C93">
            <v>53</v>
          </cell>
          <cell r="D93" t="str">
            <v/>
          </cell>
          <cell r="E93">
            <v>33</v>
          </cell>
          <cell r="F93">
            <v>26</v>
          </cell>
          <cell r="G93">
            <v>9</v>
          </cell>
        </row>
        <row r="94">
          <cell r="A94" t="str">
            <v>LIL-35-F</v>
          </cell>
          <cell r="B94" t="str">
            <v>779897171734</v>
          </cell>
          <cell r="C94">
            <v>53</v>
          </cell>
          <cell r="D94" t="str">
            <v>https://mifab.com/wp-content/uploads/2020/01/lilo.png</v>
          </cell>
          <cell r="E94">
            <v>33</v>
          </cell>
          <cell r="F94">
            <v>26</v>
          </cell>
          <cell r="G94">
            <v>23</v>
          </cell>
        </row>
        <row r="95">
          <cell r="A95" t="str">
            <v>LIL-35-L</v>
          </cell>
          <cell r="B95" t="str">
            <v>779897171055</v>
          </cell>
          <cell r="C95">
            <v>53</v>
          </cell>
          <cell r="D95" t="str">
            <v>https://mifab.com/wp-content/uploads/2020/01/lilo.png</v>
          </cell>
          <cell r="E95">
            <v>33</v>
          </cell>
          <cell r="F95">
            <v>26</v>
          </cell>
          <cell r="G95">
            <v>23</v>
          </cell>
        </row>
        <row r="96">
          <cell r="A96" t="str">
            <v>LIL-35-O</v>
          </cell>
          <cell r="B96" t="str">
            <v>779897129933</v>
          </cell>
          <cell r="C96">
            <v>60</v>
          </cell>
          <cell r="D96" t="str">
            <v>https://mifab.com/wp-content/uploads/2020/01/LILO4.png</v>
          </cell>
          <cell r="E96">
            <v>33</v>
          </cell>
          <cell r="F96">
            <v>26</v>
          </cell>
          <cell r="G96">
            <v>23</v>
          </cell>
        </row>
        <row r="97">
          <cell r="A97" t="str">
            <v>LIL-35-OS</v>
          </cell>
          <cell r="B97" t="str">
            <v>779897172458</v>
          </cell>
          <cell r="C97">
            <v>60</v>
          </cell>
          <cell r="D97" t="str">
            <v>https://mifab.com/wp-content/uploads/2020/01/lilo.png</v>
          </cell>
          <cell r="E97">
            <v>33</v>
          </cell>
          <cell r="F97">
            <v>26</v>
          </cell>
          <cell r="G97">
            <v>23</v>
          </cell>
        </row>
        <row r="98">
          <cell r="A98" t="str">
            <v>LIL-35-R</v>
          </cell>
          <cell r="B98" t="str">
            <v>779897171840</v>
          </cell>
          <cell r="C98">
            <v>60</v>
          </cell>
          <cell r="D98" t="str">
            <v>https://www.mifab.com/wp-content/uploads/2020/01/lilo.png</v>
          </cell>
          <cell r="E98">
            <v>33</v>
          </cell>
          <cell r="F98">
            <v>26</v>
          </cell>
          <cell r="G98">
            <v>23</v>
          </cell>
        </row>
        <row r="99">
          <cell r="A99" t="str">
            <v>LIL-35-S</v>
          </cell>
          <cell r="B99" t="str">
            <v>779897143755</v>
          </cell>
          <cell r="C99">
            <v>60</v>
          </cell>
          <cell r="D99" t="str">
            <v>https://mifab.com/wp-content/uploads/2020/01/lilo.png</v>
          </cell>
          <cell r="E99">
            <v>33</v>
          </cell>
          <cell r="F99">
            <v>26</v>
          </cell>
          <cell r="G99">
            <v>23</v>
          </cell>
        </row>
        <row r="100">
          <cell r="A100" t="str">
            <v>LIL-35-SA</v>
          </cell>
          <cell r="B100" t="str">
            <v>779897171543</v>
          </cell>
          <cell r="C100">
            <v>60</v>
          </cell>
          <cell r="D100" t="str">
            <v>https://mifab.com/wp-content/uploads/2020/01/lilo.png</v>
          </cell>
          <cell r="E100">
            <v>33</v>
          </cell>
          <cell r="F100">
            <v>26</v>
          </cell>
          <cell r="G100">
            <v>23</v>
          </cell>
        </row>
        <row r="101">
          <cell r="A101" t="str">
            <v>LIL-50</v>
          </cell>
          <cell r="B101" t="str">
            <v>779897114304</v>
          </cell>
          <cell r="C101">
            <v>60</v>
          </cell>
          <cell r="D101" t="str">
            <v>https://mifab.com/wp-content/uploads/2020/01/LIL10.png</v>
          </cell>
          <cell r="E101">
            <v>33</v>
          </cell>
          <cell r="F101">
            <v>26</v>
          </cell>
          <cell r="G101">
            <v>25</v>
          </cell>
        </row>
        <row r="102">
          <cell r="A102" t="str">
            <v>LIL-50-EXT</v>
          </cell>
          <cell r="B102" t="str">
            <v>779897172229</v>
          </cell>
          <cell r="C102">
            <v>60</v>
          </cell>
          <cell r="D102" t="str">
            <v>https://mifab.com/wp-content/uploads/2020/01/lilo.png</v>
          </cell>
          <cell r="E102">
            <v>33</v>
          </cell>
          <cell r="F102">
            <v>26</v>
          </cell>
          <cell r="G102">
            <v>9</v>
          </cell>
        </row>
        <row r="103">
          <cell r="A103" t="str">
            <v>LIL-50-F</v>
          </cell>
          <cell r="B103" t="str">
            <v>779897171765</v>
          </cell>
          <cell r="C103">
            <v>60</v>
          </cell>
          <cell r="D103" t="str">
            <v>https://mifab.com/wp-content/uploads/2020/01/lilo.png</v>
          </cell>
          <cell r="E103">
            <v>33</v>
          </cell>
          <cell r="F103">
            <v>26</v>
          </cell>
          <cell r="G103">
            <v>25</v>
          </cell>
        </row>
        <row r="104">
          <cell r="A104" t="str">
            <v>LIL-50-L</v>
          </cell>
          <cell r="B104" t="str">
            <v>779897171482</v>
          </cell>
          <cell r="C104">
            <v>60</v>
          </cell>
          <cell r="D104" t="str">
            <v>https://mifab.com/wp-content/uploads/2020/01/lilo.png</v>
          </cell>
          <cell r="E104">
            <v>33</v>
          </cell>
          <cell r="F104">
            <v>26</v>
          </cell>
          <cell r="G104">
            <v>25</v>
          </cell>
        </row>
        <row r="105">
          <cell r="A105" t="str">
            <v>LIL-50-O</v>
          </cell>
          <cell r="B105" t="str">
            <v>779897130786</v>
          </cell>
          <cell r="C105">
            <v>60</v>
          </cell>
          <cell r="D105" t="str">
            <v>https://mifab.com/wp-content/uploads/2020/01/LILO4.png</v>
          </cell>
          <cell r="E105">
            <v>33</v>
          </cell>
          <cell r="F105">
            <v>26</v>
          </cell>
          <cell r="G105">
            <v>25</v>
          </cell>
        </row>
        <row r="106">
          <cell r="A106" t="str">
            <v>LIL-50-OS</v>
          </cell>
          <cell r="B106" t="str">
            <v>779897172489</v>
          </cell>
          <cell r="C106">
            <v>60</v>
          </cell>
          <cell r="D106" t="str">
            <v>https://mifab.com/wp-content/uploads/2020/01/lilo.png</v>
          </cell>
          <cell r="E106">
            <v>33</v>
          </cell>
          <cell r="F106">
            <v>26</v>
          </cell>
          <cell r="G106">
            <v>25</v>
          </cell>
        </row>
        <row r="107">
          <cell r="A107" t="str">
            <v>LIL-50-R</v>
          </cell>
          <cell r="B107" t="str">
            <v>779897171864</v>
          </cell>
          <cell r="C107">
            <v>60</v>
          </cell>
          <cell r="D107" t="str">
            <v>https://www.mifab.com/wp-content/uploads/2020/01/lilo.png</v>
          </cell>
          <cell r="E107">
            <v>33</v>
          </cell>
          <cell r="F107">
            <v>26</v>
          </cell>
          <cell r="G107">
            <v>25</v>
          </cell>
        </row>
        <row r="108">
          <cell r="A108" t="str">
            <v>LIL-50-S</v>
          </cell>
          <cell r="B108" t="str">
            <v>779897143779</v>
          </cell>
          <cell r="C108">
            <v>60</v>
          </cell>
          <cell r="D108" t="str">
            <v>https://mifab.com/wp-content/uploads/2020/01/lilo.png</v>
          </cell>
          <cell r="E108">
            <v>33</v>
          </cell>
          <cell r="F108">
            <v>26</v>
          </cell>
          <cell r="G108">
            <v>25</v>
          </cell>
        </row>
        <row r="109">
          <cell r="A109" t="str">
            <v>LIL-50-SA</v>
          </cell>
          <cell r="B109" t="str">
            <v>779897171550</v>
          </cell>
          <cell r="C109">
            <v>60</v>
          </cell>
          <cell r="D109" t="str">
            <v>https://mifab.com/wp-content/uploads/2020/01/lilo.png</v>
          </cell>
          <cell r="E109">
            <v>33</v>
          </cell>
          <cell r="F109">
            <v>26</v>
          </cell>
          <cell r="G109">
            <v>25</v>
          </cell>
        </row>
        <row r="110">
          <cell r="A110" t="str">
            <v>LIL-7</v>
          </cell>
          <cell r="B110" t="str">
            <v>779897084362</v>
          </cell>
          <cell r="C110">
            <v>20</v>
          </cell>
          <cell r="D110" t="str">
            <v>https://mifab.com/wp-content/uploads/2020/01/LIL10.png</v>
          </cell>
          <cell r="E110">
            <v>20</v>
          </cell>
          <cell r="F110">
            <v>16</v>
          </cell>
          <cell r="G110">
            <v>13</v>
          </cell>
        </row>
        <row r="111">
          <cell r="A111" t="str">
            <v>LIL-7-F</v>
          </cell>
          <cell r="B111" t="str">
            <v>779897171574</v>
          </cell>
          <cell r="C111">
            <v>20</v>
          </cell>
          <cell r="D111" t="str">
            <v>https://mifab.com/wp-content/uploads/2020/01/lilo.png</v>
          </cell>
          <cell r="E111">
            <v>20</v>
          </cell>
          <cell r="F111">
            <v>16</v>
          </cell>
          <cell r="G111">
            <v>13</v>
          </cell>
        </row>
        <row r="112">
          <cell r="A112" t="str">
            <v>LIL-7-L</v>
          </cell>
          <cell r="B112" t="str">
            <v>779897168505</v>
          </cell>
          <cell r="C112">
            <v>20</v>
          </cell>
          <cell r="D112" t="str">
            <v>https://mifab.com/wp-content/uploads/2020/01/lilo.png</v>
          </cell>
          <cell r="E112">
            <v>20</v>
          </cell>
          <cell r="F112">
            <v>16</v>
          </cell>
          <cell r="G112">
            <v>13</v>
          </cell>
        </row>
        <row r="113">
          <cell r="A113" t="str">
            <v>LIL-7-PL</v>
          </cell>
          <cell r="B113" t="str">
            <v>779897143786</v>
          </cell>
          <cell r="C113">
            <v>60</v>
          </cell>
          <cell r="D113" t="str">
            <v>https://mifab.com/wp-content/uploads/2020/01/lilo.png</v>
          </cell>
          <cell r="E113">
            <v>20</v>
          </cell>
          <cell r="F113">
            <v>16</v>
          </cell>
          <cell r="G113">
            <v>13</v>
          </cell>
        </row>
        <row r="114">
          <cell r="A114" t="str">
            <v>LIL-7-R</v>
          </cell>
          <cell r="B114" t="str">
            <v>779897171789</v>
          </cell>
          <cell r="C114">
            <v>20</v>
          </cell>
          <cell r="D114" t="str">
            <v>https://www.mifab.com/wp-content/uploads/2020/01/lilo.png</v>
          </cell>
          <cell r="E114">
            <v>20</v>
          </cell>
          <cell r="F114">
            <v>16</v>
          </cell>
          <cell r="G114">
            <v>13</v>
          </cell>
        </row>
        <row r="115">
          <cell r="A115" t="str">
            <v>LIL-7-S</v>
          </cell>
          <cell r="B115" t="str">
            <v>779897131158</v>
          </cell>
          <cell r="C115">
            <v>60</v>
          </cell>
          <cell r="D115" t="str">
            <v>https://mifab.com/wp-content/uploads/2020/01/lilo.png</v>
          </cell>
          <cell r="E115">
            <v>20</v>
          </cell>
          <cell r="F115">
            <v>16</v>
          </cell>
          <cell r="G115">
            <v>13</v>
          </cell>
        </row>
        <row r="116">
          <cell r="A116" t="str">
            <v>LIL-7-SA</v>
          </cell>
          <cell r="B116" t="str">
            <v>779897171499</v>
          </cell>
          <cell r="C116">
            <v>60</v>
          </cell>
          <cell r="D116" t="str">
            <v>https://mifab.com/wp-content/uploads/2020/01/lilo.png</v>
          </cell>
          <cell r="E116">
            <v>20</v>
          </cell>
          <cell r="F116">
            <v>16</v>
          </cell>
          <cell r="G116">
            <v>13</v>
          </cell>
        </row>
        <row r="117">
          <cell r="A117" t="str">
            <v>MI-NEUT-5-SAM-DB</v>
          </cell>
          <cell r="B117" t="str">
            <v>779897184000</v>
          </cell>
          <cell r="C117">
            <v>10</v>
          </cell>
          <cell r="D117" t="str">
            <v>https://mifab.com/wp-content/uploads/2023/01/mi-neut-sam-1.png</v>
          </cell>
          <cell r="E117">
            <v>12</v>
          </cell>
          <cell r="F117">
            <v>12</v>
          </cell>
          <cell r="G117">
            <v>12</v>
          </cell>
        </row>
        <row r="118">
          <cell r="A118" t="str">
            <v>MI-NEUT-SAM-30</v>
          </cell>
          <cell r="B118" t="str">
            <v>779897183997</v>
          </cell>
          <cell r="C118">
            <v>35</v>
          </cell>
          <cell r="D118" t="str">
            <v>https://mifab.com/wp-content/uploads/2023/01/mi-neut-sam-1.png</v>
          </cell>
          <cell r="E118">
            <v>20</v>
          </cell>
          <cell r="F118">
            <v>20</v>
          </cell>
          <cell r="G118">
            <v>30</v>
          </cell>
        </row>
        <row r="119">
          <cell r="A119" t="str">
            <v>MI-NEUT-SAM-5</v>
          </cell>
          <cell r="B119" t="str">
            <v>779897183980</v>
          </cell>
          <cell r="C119">
            <v>15</v>
          </cell>
          <cell r="D119" t="str">
            <v>https://mifab.com/wp-content/uploads/2023/01/mi-neut-sam-1.png</v>
          </cell>
          <cell r="E119">
            <v>14</v>
          </cell>
          <cell r="F119">
            <v>14</v>
          </cell>
          <cell r="G119">
            <v>14</v>
          </cell>
        </row>
        <row r="120">
          <cell r="A120" t="str">
            <v>MINI-FLT-30</v>
          </cell>
          <cell r="B120" t="str">
            <v>779897168437</v>
          </cell>
          <cell r="C120">
            <v>2</v>
          </cell>
          <cell r="D120" t="str">
            <v/>
          </cell>
          <cell r="E120">
            <v>10</v>
          </cell>
          <cell r="F120">
            <v>4</v>
          </cell>
          <cell r="G120">
            <v>3</v>
          </cell>
        </row>
        <row r="121">
          <cell r="A121" t="str">
            <v>MINI-FLT-CASE</v>
          </cell>
          <cell r="B121" t="str">
            <v>779897168444</v>
          </cell>
          <cell r="C121">
            <v>4</v>
          </cell>
          <cell r="D121" t="str">
            <v/>
          </cell>
          <cell r="E121">
            <v>20</v>
          </cell>
          <cell r="F121">
            <v>4</v>
          </cell>
          <cell r="G121">
            <v>3</v>
          </cell>
        </row>
        <row r="122">
          <cell r="A122" t="str">
            <v>MINI-FLT-COFF-30</v>
          </cell>
          <cell r="B122" t="str">
            <v>779897168451</v>
          </cell>
          <cell r="C122">
            <v>2</v>
          </cell>
          <cell r="D122" t="str">
            <v/>
          </cell>
          <cell r="E122">
            <v>10</v>
          </cell>
          <cell r="F122">
            <v>4</v>
          </cell>
          <cell r="G122">
            <v>3</v>
          </cell>
        </row>
        <row r="123">
          <cell r="A123" t="str">
            <v>MINI-FLT-COFF-CASE</v>
          </cell>
          <cell r="B123" t="str">
            <v>779897168468</v>
          </cell>
          <cell r="C123">
            <v>4</v>
          </cell>
          <cell r="D123" t="str">
            <v/>
          </cell>
          <cell r="E123">
            <v>20</v>
          </cell>
          <cell r="F123">
            <v>4</v>
          </cell>
          <cell r="G123">
            <v>3</v>
          </cell>
        </row>
        <row r="124">
          <cell r="A124" t="str">
            <v>MINI-PL</v>
          </cell>
          <cell r="B124" t="str">
            <v>779897168499</v>
          </cell>
          <cell r="C124">
            <v>10</v>
          </cell>
          <cell r="D124" t="str">
            <v/>
          </cell>
          <cell r="E124">
            <v>18</v>
          </cell>
          <cell r="F124">
            <v>18</v>
          </cell>
          <cell r="G124">
            <v>18</v>
          </cell>
        </row>
        <row r="125">
          <cell r="A125" t="str">
            <v>SAMPORT</v>
          </cell>
          <cell r="B125" t="str">
            <v>779897184710</v>
          </cell>
          <cell r="C125">
            <v>8</v>
          </cell>
          <cell r="D125" t="str">
            <v/>
          </cell>
          <cell r="E125">
            <v>36</v>
          </cell>
          <cell r="F125">
            <v>12</v>
          </cell>
          <cell r="G125">
            <v>18</v>
          </cell>
        </row>
        <row r="126">
          <cell r="A126" t="str">
            <v>SUPER-1000</v>
          </cell>
          <cell r="B126" t="str">
            <v>779897172281</v>
          </cell>
          <cell r="C126">
            <v>1075</v>
          </cell>
          <cell r="D126" t="str">
            <v/>
          </cell>
          <cell r="E126">
            <v>111</v>
          </cell>
          <cell r="F126">
            <v>64</v>
          </cell>
          <cell r="G126">
            <v>64</v>
          </cell>
        </row>
        <row r="127">
          <cell r="A127" t="str">
            <v>SUPER-1000-DECON</v>
          </cell>
          <cell r="B127" t="str">
            <v>779897172977</v>
          </cell>
          <cell r="C127">
            <v>1075</v>
          </cell>
          <cell r="D127" t="str">
            <v>https://www.mifab.com/wp-content/uploads/2020/01/SUPERDECON.png</v>
          </cell>
          <cell r="E127">
            <v>111</v>
          </cell>
          <cell r="F127">
            <v>64</v>
          </cell>
          <cell r="G127">
            <v>64</v>
          </cell>
        </row>
        <row r="128">
          <cell r="A128" t="str">
            <v>SUPER-1000-O</v>
          </cell>
          <cell r="B128" t="str">
            <v>779897172359</v>
          </cell>
          <cell r="C128">
            <v>1075</v>
          </cell>
          <cell r="D128" t="str">
            <v>https://www.mifab.com/wp-content/uploads/2020/01/SUPER1000O.png</v>
          </cell>
          <cell r="E128">
            <v>111</v>
          </cell>
          <cell r="F128">
            <v>64</v>
          </cell>
          <cell r="G128">
            <v>64</v>
          </cell>
        </row>
        <row r="129">
          <cell r="A129" t="str">
            <v>SUPER-1000-OS</v>
          </cell>
          <cell r="B129" t="str">
            <v>779897172809</v>
          </cell>
          <cell r="C129">
            <v>1075</v>
          </cell>
          <cell r="D129" t="str">
            <v>https://www.mifab.com/wp-content/uploads/2020/01/SUPEROS.png</v>
          </cell>
          <cell r="E129">
            <v>111</v>
          </cell>
          <cell r="F129">
            <v>64</v>
          </cell>
          <cell r="G129">
            <v>64</v>
          </cell>
        </row>
        <row r="130">
          <cell r="A130" t="str">
            <v>SUPER-1250</v>
          </cell>
          <cell r="B130" t="str">
            <v>779897172298</v>
          </cell>
          <cell r="C130">
            <v>1200</v>
          </cell>
          <cell r="D130" t="str">
            <v>https://www.mifab.com/wp-content/uploads/2020/01/SUPER-1500.png</v>
          </cell>
          <cell r="E130">
            <v>111</v>
          </cell>
          <cell r="F130">
            <v>64</v>
          </cell>
          <cell r="G130">
            <v>75</v>
          </cell>
        </row>
        <row r="131">
          <cell r="A131" t="str">
            <v>SUPER-1250-O</v>
          </cell>
          <cell r="B131" t="str">
            <v>779897172731</v>
          </cell>
          <cell r="C131">
            <v>1200</v>
          </cell>
          <cell r="D131" t="str">
            <v>https://www.mifab.com/wp-content/uploads/2020/01/SUPER125000.png</v>
          </cell>
          <cell r="E131">
            <v>111</v>
          </cell>
          <cell r="F131">
            <v>64</v>
          </cell>
          <cell r="G131">
            <v>75</v>
          </cell>
        </row>
        <row r="132">
          <cell r="A132" t="str">
            <v>SUPER-1300</v>
          </cell>
          <cell r="B132" t="str">
            <v>779897172304</v>
          </cell>
          <cell r="C132">
            <v>1200</v>
          </cell>
          <cell r="D132" t="str">
            <v>https://www.mifab.com/wp-content/uploads/2020/01/SUPER-1500.png</v>
          </cell>
          <cell r="E132">
            <v>111</v>
          </cell>
          <cell r="F132">
            <v>64</v>
          </cell>
          <cell r="G132">
            <v>75</v>
          </cell>
        </row>
        <row r="133">
          <cell r="A133" t="str">
            <v>SUPER-1300-DECON</v>
          </cell>
          <cell r="B133" t="str">
            <v>779897172984</v>
          </cell>
          <cell r="C133">
            <v>1200</v>
          </cell>
          <cell r="D133" t="str">
            <v>https://www.mifab.com/wp-content/uploads/2020/01/SUPERDECON.png</v>
          </cell>
          <cell r="E133">
            <v>111</v>
          </cell>
          <cell r="F133">
            <v>64</v>
          </cell>
          <cell r="G133">
            <v>75</v>
          </cell>
        </row>
        <row r="134">
          <cell r="A134" t="str">
            <v>SUPER-1300-O</v>
          </cell>
          <cell r="B134" t="str">
            <v>779897172373</v>
          </cell>
          <cell r="C134">
            <v>1200</v>
          </cell>
          <cell r="D134" t="str">
            <v>https://www.mifab.com/wp-content/uploads/2020/01/SUPER13000.png</v>
          </cell>
          <cell r="E134">
            <v>111</v>
          </cell>
          <cell r="F134">
            <v>64</v>
          </cell>
          <cell r="G134">
            <v>75</v>
          </cell>
        </row>
        <row r="135">
          <cell r="A135" t="str">
            <v>SUPER-1300-OS</v>
          </cell>
          <cell r="B135" t="str">
            <v>779897172823</v>
          </cell>
          <cell r="C135">
            <v>1200</v>
          </cell>
          <cell r="D135" t="str">
            <v>https://www.mifab.com/wp-content/uploads/2020/01/SUPEROS.png</v>
          </cell>
          <cell r="E135">
            <v>111</v>
          </cell>
          <cell r="F135">
            <v>64</v>
          </cell>
          <cell r="G135">
            <v>75</v>
          </cell>
        </row>
        <row r="136">
          <cell r="A136" t="str">
            <v>SUPER-1500</v>
          </cell>
          <cell r="B136" t="str">
            <v>779897172328</v>
          </cell>
          <cell r="C136">
            <v>1400</v>
          </cell>
          <cell r="D136" t="str">
            <v>https://www.mifab.com/wp-content/uploads/2020/01/SUPER-1500.png</v>
          </cell>
          <cell r="E136">
            <v>111</v>
          </cell>
          <cell r="F136">
            <v>64</v>
          </cell>
          <cell r="G136">
            <v>83</v>
          </cell>
        </row>
        <row r="137">
          <cell r="A137" t="str">
            <v>SUPER-1500-DECON</v>
          </cell>
          <cell r="B137" t="str">
            <v>779897173011</v>
          </cell>
          <cell r="C137">
            <v>1400</v>
          </cell>
          <cell r="D137" t="str">
            <v>https://www.mifab.com/wp-content/uploads/2020/01/SUPERDECON.png</v>
          </cell>
          <cell r="E137">
            <v>111</v>
          </cell>
          <cell r="F137">
            <v>64</v>
          </cell>
          <cell r="G137">
            <v>83</v>
          </cell>
        </row>
        <row r="138">
          <cell r="A138" t="str">
            <v>SUPER-1500-O</v>
          </cell>
          <cell r="B138" t="str">
            <v>779897172380</v>
          </cell>
          <cell r="C138">
            <v>1400</v>
          </cell>
          <cell r="D138" t="str">
            <v>https://www.mifab.com/wp-content/uploads/2020/01/SUPER15003.png</v>
          </cell>
          <cell r="E138">
            <v>111</v>
          </cell>
          <cell r="F138">
            <v>64</v>
          </cell>
          <cell r="G138">
            <v>83</v>
          </cell>
        </row>
        <row r="139">
          <cell r="A139" t="str">
            <v>SUPER-1500-OS</v>
          </cell>
          <cell r="B139" t="str">
            <v>779897172854</v>
          </cell>
          <cell r="C139">
            <v>1400</v>
          </cell>
          <cell r="D139" t="str">
            <v>https://www.mifab.com/wp-content/uploads/2020/01/SUPEROS.png</v>
          </cell>
          <cell r="E139">
            <v>111</v>
          </cell>
          <cell r="F139">
            <v>64</v>
          </cell>
          <cell r="G139">
            <v>83</v>
          </cell>
        </row>
        <row r="140">
          <cell r="A140" t="str">
            <v>SUPER-2000-DECON</v>
          </cell>
          <cell r="B140" t="str">
            <v>779897173349</v>
          </cell>
          <cell r="C140">
            <v>1800</v>
          </cell>
          <cell r="D140" t="str">
            <v>https://www.mifab.com/wp-content/uploads/2020/01/SUPERDECON.png</v>
          </cell>
          <cell r="E140">
            <v>111</v>
          </cell>
          <cell r="F140">
            <v>64</v>
          </cell>
          <cell r="G140">
            <v>83</v>
          </cell>
        </row>
        <row r="141">
          <cell r="A141" t="str">
            <v>SUPER-2000-O</v>
          </cell>
          <cell r="B141" t="str">
            <v>779897172748</v>
          </cell>
          <cell r="C141">
            <v>1800</v>
          </cell>
          <cell r="D141" t="str">
            <v>https://www.mifab.com/wp-content/uploads/2020/01/SUPER2000OO.png</v>
          </cell>
          <cell r="E141">
            <v>111</v>
          </cell>
          <cell r="F141">
            <v>64</v>
          </cell>
          <cell r="G141">
            <v>83</v>
          </cell>
        </row>
        <row r="142">
          <cell r="A142" t="str">
            <v>SUPER-2000-OS</v>
          </cell>
          <cell r="B142" t="str">
            <v>779897172861</v>
          </cell>
          <cell r="C142">
            <v>1800</v>
          </cell>
          <cell r="D142" t="str">
            <v>https://www.mifab.com/wp-content/uploads/2020/01/SUPEROS.png</v>
          </cell>
          <cell r="E142">
            <v>111</v>
          </cell>
          <cell r="F142">
            <v>64</v>
          </cell>
          <cell r="G142">
            <v>83</v>
          </cell>
        </row>
        <row r="143">
          <cell r="A143" t="str">
            <v>SUPER-500</v>
          </cell>
          <cell r="B143" t="str">
            <v>779897172267</v>
          </cell>
          <cell r="C143">
            <v>800</v>
          </cell>
          <cell r="D143" t="str">
            <v>https://www.mifab.com/wp-content/uploads/2020/01/SUPER-1500.png</v>
          </cell>
          <cell r="E143">
            <v>111</v>
          </cell>
          <cell r="F143">
            <v>64</v>
          </cell>
          <cell r="G143">
            <v>45</v>
          </cell>
        </row>
        <row r="144">
          <cell r="A144" t="str">
            <v>SUPER-500-DECON</v>
          </cell>
          <cell r="B144" t="str">
            <v>779897172885</v>
          </cell>
          <cell r="C144">
            <v>800</v>
          </cell>
          <cell r="D144" t="str">
            <v>https://www.mifab.com/wp-content/uploads/2020/01/SUPERDECON.png</v>
          </cell>
          <cell r="E144">
            <v>111</v>
          </cell>
          <cell r="F144">
            <v>64</v>
          </cell>
          <cell r="G144">
            <v>45</v>
          </cell>
        </row>
        <row r="145">
          <cell r="A145" t="str">
            <v>SUPER-500-O</v>
          </cell>
          <cell r="B145" t="str">
            <v>779897172335</v>
          </cell>
          <cell r="C145">
            <v>800</v>
          </cell>
          <cell r="D145" t="str">
            <v>https://www.mifab.com/wp-content/uploads/2020/01/SUPER5003.png</v>
          </cell>
          <cell r="E145">
            <v>111</v>
          </cell>
          <cell r="F145">
            <v>64</v>
          </cell>
          <cell r="G145">
            <v>45</v>
          </cell>
        </row>
        <row r="146">
          <cell r="A146" t="str">
            <v>SUPER-500-OS</v>
          </cell>
          <cell r="B146" t="str">
            <v>779897172755</v>
          </cell>
          <cell r="C146">
            <v>800</v>
          </cell>
          <cell r="D146" t="str">
            <v>https://www.mifab.com/wp-content/uploads/2020/01/SUPEROS.png</v>
          </cell>
          <cell r="E146">
            <v>111</v>
          </cell>
          <cell r="F146">
            <v>64</v>
          </cell>
          <cell r="G146">
            <v>45</v>
          </cell>
        </row>
        <row r="147">
          <cell r="A147" t="str">
            <v>SUPER-750</v>
          </cell>
          <cell r="B147" t="str">
            <v>779897172274</v>
          </cell>
          <cell r="C147">
            <v>900</v>
          </cell>
          <cell r="D147" t="str">
            <v>https://www.mifab.com/wp-content/uploads/2020/01/SUPER-1500.png</v>
          </cell>
          <cell r="E147">
            <v>111</v>
          </cell>
          <cell r="F147">
            <v>64</v>
          </cell>
          <cell r="G147">
            <v>54</v>
          </cell>
        </row>
        <row r="148">
          <cell r="A148" t="str">
            <v>SUPER-750-DECON</v>
          </cell>
          <cell r="B148" t="str">
            <v>779897172915</v>
          </cell>
          <cell r="C148">
            <v>900</v>
          </cell>
          <cell r="D148" t="str">
            <v>https://www.mifab.com/wp-content/uploads/2020/01/SUPERDECON.png</v>
          </cell>
          <cell r="E148">
            <v>111</v>
          </cell>
          <cell r="F148">
            <v>64</v>
          </cell>
          <cell r="G148">
            <v>54</v>
          </cell>
        </row>
        <row r="149">
          <cell r="A149" t="str">
            <v>SUPER-750-EP-HLA</v>
          </cell>
          <cell r="B149" t="str">
            <v>779897179075</v>
          </cell>
          <cell r="C149">
            <v>900</v>
          </cell>
          <cell r="D149" t="str">
            <v>https://www.mifab.com/wp-content/uploads/2020/01/SUPER-1500.png</v>
          </cell>
          <cell r="E149">
            <v>111</v>
          </cell>
          <cell r="F149">
            <v>64</v>
          </cell>
          <cell r="G149">
            <v>54</v>
          </cell>
        </row>
        <row r="150">
          <cell r="A150" t="str">
            <v>SUPER-750-O</v>
          </cell>
          <cell r="B150" t="str">
            <v>779897172342</v>
          </cell>
          <cell r="C150">
            <v>900</v>
          </cell>
          <cell r="D150" t="str">
            <v>https://www.mifab.com/wp-content/uploads/2020/01/SUPER754O.png</v>
          </cell>
          <cell r="E150">
            <v>111</v>
          </cell>
          <cell r="F150">
            <v>64</v>
          </cell>
          <cell r="G150">
            <v>54</v>
          </cell>
        </row>
        <row r="151">
          <cell r="A151" t="str">
            <v>SUPER-750-OS</v>
          </cell>
          <cell r="B151" t="str">
            <v>779897172762</v>
          </cell>
          <cell r="C151">
            <v>900</v>
          </cell>
          <cell r="D151" t="str">
            <v>https://www.mifab.com/wp-content/uploads/2020/01/SUPEROS.png</v>
          </cell>
          <cell r="E151">
            <v>111</v>
          </cell>
          <cell r="F151">
            <v>64</v>
          </cell>
          <cell r="G151">
            <v>54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39B9-904D-4421-AAC9-CD27DE840A88}">
  <sheetPr>
    <outlinePr summaryBelow="0" summaryRight="0"/>
    <pageSetUpPr autoPageBreaks="0"/>
  </sheetPr>
  <dimension ref="A1:K147"/>
  <sheetViews>
    <sheetView showGridLines="0" tabSelected="1" showOutlineSymbols="0" topLeftCell="B1" zoomScaleNormal="100" workbookViewId="0">
      <pane ySplit="7" topLeftCell="A8" activePane="bottomLeft" state="frozen"/>
      <selection pane="bottomLeft" activeCell="A2" sqref="A2:B2"/>
    </sheetView>
  </sheetViews>
  <sheetFormatPr defaultRowHeight="12.75" customHeight="1" x14ac:dyDescent="0.2"/>
  <cols>
    <col min="1" max="1" width="24.7109375" customWidth="1"/>
    <col min="2" max="2" width="56.28515625" bestFit="1" customWidth="1"/>
    <col min="3" max="3" width="23.42578125" bestFit="1" customWidth="1"/>
    <col min="4" max="4" width="17" bestFit="1" customWidth="1"/>
    <col min="5" max="5" width="23" style="1" bestFit="1" customWidth="1"/>
    <col min="6" max="6" width="15.7109375" style="10" bestFit="1" customWidth="1"/>
    <col min="7" max="7" width="16" style="10" bestFit="1" customWidth="1"/>
    <col min="8" max="8" width="12.5703125" style="10" bestFit="1" customWidth="1"/>
    <col min="9" max="9" width="11.42578125" style="10" bestFit="1" customWidth="1"/>
    <col min="10" max="10" width="12.28515625" style="10" bestFit="1" customWidth="1"/>
    <col min="11" max="11" width="51.85546875" style="11" bestFit="1" customWidth="1"/>
    <col min="12" max="246" width="6.85546875" customWidth="1"/>
  </cols>
  <sheetData>
    <row r="1" spans="1:11" s="3" customFormat="1" ht="18" x14ac:dyDescent="0.2">
      <c r="A1" s="5" t="s">
        <v>282</v>
      </c>
      <c r="B1" s="5"/>
      <c r="C1" s="2"/>
      <c r="D1" s="2"/>
      <c r="K1" s="7" t="s">
        <v>294</v>
      </c>
    </row>
    <row r="2" spans="1:11" s="3" customFormat="1" ht="18" customHeight="1" x14ac:dyDescent="0.2">
      <c r="A2" s="20" t="s">
        <v>281</v>
      </c>
      <c r="B2" s="20"/>
      <c r="C2" s="2"/>
      <c r="D2" s="2"/>
    </row>
    <row r="3" spans="1:11" s="3" customFormat="1" ht="18" customHeight="1" x14ac:dyDescent="0.2">
      <c r="A3" s="19"/>
      <c r="B3" s="19"/>
      <c r="C3" s="6"/>
      <c r="D3" s="6"/>
      <c r="E3" s="7"/>
      <c r="F3" s="8"/>
      <c r="G3" s="8"/>
      <c r="H3" s="8"/>
      <c r="I3" s="8"/>
      <c r="J3" s="8"/>
      <c r="K3" s="9"/>
    </row>
    <row r="4" spans="1:11" ht="6" customHeight="1" x14ac:dyDescent="0.2">
      <c r="E4" s="7"/>
    </row>
    <row r="5" spans="1:11" ht="18.75" customHeight="1" x14ac:dyDescent="0.2">
      <c r="E5" s="7"/>
    </row>
    <row r="6" spans="1:11" ht="39.75" customHeight="1" x14ac:dyDescent="0.2">
      <c r="E6" s="7"/>
    </row>
    <row r="7" spans="1:11" ht="15" x14ac:dyDescent="0.2">
      <c r="A7" s="4" t="s">
        <v>0</v>
      </c>
      <c r="B7" s="4" t="s">
        <v>1</v>
      </c>
      <c r="C7" s="12" t="s">
        <v>283</v>
      </c>
      <c r="D7" s="4" t="s">
        <v>284</v>
      </c>
      <c r="E7" s="13" t="s">
        <v>293</v>
      </c>
      <c r="F7" s="4" t="s">
        <v>285</v>
      </c>
      <c r="G7" s="4" t="s">
        <v>286</v>
      </c>
      <c r="H7" s="4" t="s">
        <v>287</v>
      </c>
      <c r="I7" s="4" t="s">
        <v>288</v>
      </c>
      <c r="J7" s="4" t="s">
        <v>289</v>
      </c>
      <c r="K7" s="4" t="s">
        <v>290</v>
      </c>
    </row>
    <row r="8" spans="1:11" ht="12.75" customHeight="1" x14ac:dyDescent="0.2">
      <c r="A8" s="14" t="s">
        <v>2</v>
      </c>
      <c r="B8" s="14" t="s">
        <v>3</v>
      </c>
      <c r="C8" s="14" t="s">
        <v>292</v>
      </c>
      <c r="D8" s="15" t="s">
        <v>282</v>
      </c>
      <c r="E8" s="16">
        <v>7529</v>
      </c>
      <c r="F8" s="17" t="str">
        <f>VLOOKUP(A8,'[1]int pull'!A$1:G$151,2,FALSE)</f>
        <v>779897115899</v>
      </c>
      <c r="G8" s="17">
        <f>VLOOKUP(A8,'[1]int pull'!A$2:G$151,3,FALSE)</f>
        <v>385</v>
      </c>
      <c r="H8" s="17">
        <f>VLOOKUP(A8,'[1]int pull'!A$1:G$151,5,FALSE)</f>
        <v>83</v>
      </c>
      <c r="I8" s="17">
        <f>VLOOKUP(A8,'[1]int pull'!A$1:G$151,6,FALSE)</f>
        <v>34</v>
      </c>
      <c r="J8" s="17">
        <f>VLOOKUP(A8,'[1]int pull'!$A$1:G$151,7,FALSE)</f>
        <v>52</v>
      </c>
      <c r="K8" s="18" t="str">
        <f>VLOOKUP(A8,'[1]int pull'!A$2:G$151,4,FALSE)</f>
        <v>https://www.mifab.com/wp-content/uploads/2020/01/BIGOFINALL.png</v>
      </c>
    </row>
    <row r="9" spans="1:11" ht="12.75" customHeight="1" x14ac:dyDescent="0.2">
      <c r="A9" s="14" t="s">
        <v>4</v>
      </c>
      <c r="B9" s="14" t="s">
        <v>5</v>
      </c>
      <c r="C9" s="14" t="s">
        <v>292</v>
      </c>
      <c r="D9" s="15" t="s">
        <v>282</v>
      </c>
      <c r="E9" s="16">
        <v>7941</v>
      </c>
      <c r="F9" s="17" t="str">
        <f>VLOOKUP(A9,'[1]int pull'!A$1:G$151,2,FALSE)</f>
        <v>779897177996</v>
      </c>
      <c r="G9" s="17">
        <f>VLOOKUP(A9,'[1]int pull'!A$2:G$151,3,FALSE)</f>
        <v>385</v>
      </c>
      <c r="H9" s="17">
        <f>VLOOKUP(A9,'[1]int pull'!A$1:G$151,5,FALSE)</f>
        <v>83</v>
      </c>
      <c r="I9" s="17">
        <f>VLOOKUP(A9,'[1]int pull'!A$1:G$151,6,FALSE)</f>
        <v>34</v>
      </c>
      <c r="J9" s="17">
        <f>VLOOKUP(A9,'[1]int pull'!$A$1:G$151,7,FALSE)</f>
        <v>52</v>
      </c>
      <c r="K9" s="18" t="str">
        <f>VLOOKUP(A9,'[1]int pull'!A$2:G$151,4,FALSE)</f>
        <v>https://www.mifab.com/wp-content/uploads/2020/01/BIGOFINALL.png</v>
      </c>
    </row>
    <row r="10" spans="1:11" ht="12.75" customHeight="1" x14ac:dyDescent="0.2">
      <c r="A10" s="14" t="s">
        <v>6</v>
      </c>
      <c r="B10" s="14" t="s">
        <v>7</v>
      </c>
      <c r="C10" s="14" t="s">
        <v>292</v>
      </c>
      <c r="D10" s="15" t="s">
        <v>282</v>
      </c>
      <c r="E10" s="16">
        <v>7300</v>
      </c>
      <c r="F10" s="17" t="str">
        <f>VLOOKUP(A10,'[1]int pull'!A$1:G$151,2,FALSE)</f>
        <v>779897121784</v>
      </c>
      <c r="G10" s="17">
        <f>VLOOKUP(A10,'[1]int pull'!A$2:G$151,3,FALSE)</f>
        <v>385</v>
      </c>
      <c r="H10" s="17">
        <f>VLOOKUP(A10,'[1]int pull'!A$1:G$151,5,FALSE)</f>
        <v>83</v>
      </c>
      <c r="I10" s="17">
        <f>VLOOKUP(A10,'[1]int pull'!A$1:G$151,6,FALSE)</f>
        <v>34</v>
      </c>
      <c r="J10" s="17">
        <f>VLOOKUP(A10,'[1]int pull'!$A$1:G$151,7,FALSE)</f>
        <v>52</v>
      </c>
      <c r="K10" s="18" t="str">
        <f>VLOOKUP(A10,'[1]int pull'!A$2:G$151,4,FALSE)</f>
        <v>https://www.mifab.com/wp-content/uploads/2020/01/BIGOFINALL.png</v>
      </c>
    </row>
    <row r="11" spans="1:11" ht="12.75" customHeight="1" x14ac:dyDescent="0.2">
      <c r="A11" s="14" t="s">
        <v>8</v>
      </c>
      <c r="B11" s="14" t="s">
        <v>9</v>
      </c>
      <c r="C11" s="14" t="s">
        <v>292</v>
      </c>
      <c r="D11" s="15" t="s">
        <v>282</v>
      </c>
      <c r="E11" s="16">
        <v>7712</v>
      </c>
      <c r="F11" s="17" t="str">
        <f>VLOOKUP(A11,'[1]int pull'!A$1:G$151,2,FALSE)</f>
        <v>779897178016</v>
      </c>
      <c r="G11" s="17">
        <f>VLOOKUP(A11,'[1]int pull'!A$2:G$151,3,FALSE)</f>
        <v>385</v>
      </c>
      <c r="H11" s="17">
        <f>VLOOKUP(A11,'[1]int pull'!A$1:G$151,5,FALSE)</f>
        <v>83</v>
      </c>
      <c r="I11" s="17">
        <f>VLOOKUP(A11,'[1]int pull'!A$1:G$151,6,FALSE)</f>
        <v>34</v>
      </c>
      <c r="J11" s="17">
        <f>VLOOKUP(A11,'[1]int pull'!$A$1:G$151,7,FALSE)</f>
        <v>52</v>
      </c>
      <c r="K11" s="18" t="str">
        <f>VLOOKUP(A11,'[1]int pull'!A$2:G$151,4,FALSE)</f>
        <v>https://www.mifab.com/wp-content/uploads/2020/01/BIGOFINALL.png</v>
      </c>
    </row>
    <row r="12" spans="1:11" ht="12.75" customHeight="1" x14ac:dyDescent="0.2">
      <c r="A12" s="14" t="s">
        <v>10</v>
      </c>
      <c r="B12" s="14" t="s">
        <v>11</v>
      </c>
      <c r="C12" s="14" t="s">
        <v>292</v>
      </c>
      <c r="D12" s="15" t="s">
        <v>282</v>
      </c>
      <c r="E12" s="16">
        <v>4200</v>
      </c>
      <c r="F12" s="17" t="str">
        <f>VLOOKUP(A12,'[1]int pull'!A$1:G$151,2,FALSE)</f>
        <v>779897172526</v>
      </c>
      <c r="G12" s="17">
        <f>VLOOKUP(A12,'[1]int pull'!A$2:G$151,3,FALSE)</f>
        <v>385</v>
      </c>
      <c r="H12" s="17">
        <f>VLOOKUP(A12,'[1]int pull'!A$1:G$151,5,FALSE)</f>
        <v>83</v>
      </c>
      <c r="I12" s="17">
        <f>VLOOKUP(A12,'[1]int pull'!A$1:G$151,6,FALSE)</f>
        <v>34</v>
      </c>
      <c r="J12" s="17">
        <f>VLOOKUP(A12,'[1]int pull'!$A$1:G$151,7,FALSE)</f>
        <v>52</v>
      </c>
      <c r="K12" s="18" t="str">
        <f>VLOOKUP(A12,'[1]int pull'!A$2:G$151,4,FALSE)</f>
        <v>https://mifab.com/wp-content/uploads/2020/06/BIGDECON.png</v>
      </c>
    </row>
    <row r="13" spans="1:11" ht="12.75" customHeight="1" x14ac:dyDescent="0.2">
      <c r="A13" s="14" t="s">
        <v>12</v>
      </c>
      <c r="B13" s="14" t="s">
        <v>13</v>
      </c>
      <c r="C13" s="14" t="s">
        <v>292</v>
      </c>
      <c r="D13" s="15" t="s">
        <v>282</v>
      </c>
      <c r="E13" s="16">
        <v>5658</v>
      </c>
      <c r="F13" s="17" t="str">
        <f>VLOOKUP(A13,'[1]int pull'!A$1:G$151,2,FALSE)</f>
        <v>779897122668</v>
      </c>
      <c r="G13" s="17">
        <f>VLOOKUP(A13,'[1]int pull'!A$2:G$151,3,FALSE)</f>
        <v>200</v>
      </c>
      <c r="H13" s="17">
        <f>VLOOKUP(A13,'[1]int pull'!A$1:G$151,5,FALSE)</f>
        <v>50</v>
      </c>
      <c r="I13" s="17">
        <f>VLOOKUP(A13,'[1]int pull'!A$1:G$151,6,FALSE)</f>
        <v>34</v>
      </c>
      <c r="J13" s="17">
        <f>VLOOKUP(A13,'[1]int pull'!$A$1:G$151,7,FALSE)</f>
        <v>40</v>
      </c>
      <c r="K13" s="18" t="str">
        <f>VLOOKUP(A13,'[1]int pull'!A$2:G$151,4,FALSE)</f>
        <v>https://www.mifab.com/wp-content/uploads/2020/01/BIGO.png</v>
      </c>
    </row>
    <row r="14" spans="1:11" ht="12.75" customHeight="1" x14ac:dyDescent="0.2">
      <c r="A14" s="14" t="s">
        <v>14</v>
      </c>
      <c r="B14" s="14" t="s">
        <v>15</v>
      </c>
      <c r="C14" s="14" t="s">
        <v>292</v>
      </c>
      <c r="D14" s="15" t="s">
        <v>282</v>
      </c>
      <c r="E14" s="16">
        <v>5658</v>
      </c>
      <c r="F14" s="17" t="str">
        <f>VLOOKUP(A14,'[1]int pull'!A$1:G$151,2,FALSE)</f>
        <v>779897122378</v>
      </c>
      <c r="G14" s="17">
        <f>VLOOKUP(A14,'[1]int pull'!A$2:G$151,3,FALSE)</f>
        <v>200</v>
      </c>
      <c r="H14" s="17">
        <f>VLOOKUP(A14,'[1]int pull'!A$1:G$151,5,FALSE)</f>
        <v>50</v>
      </c>
      <c r="I14" s="17">
        <f>VLOOKUP(A14,'[1]int pull'!A$1:G$151,6,FALSE)</f>
        <v>34</v>
      </c>
      <c r="J14" s="17">
        <f>VLOOKUP(A14,'[1]int pull'!$A$1:G$151,7,FALSE)</f>
        <v>40</v>
      </c>
      <c r="K14" s="18" t="str">
        <f>VLOOKUP(A14,'[1]int pull'!A$2:G$151,4,FALSE)</f>
        <v>https://www.mifab.com/wp-content/uploads/2020/01/BIGO.png</v>
      </c>
    </row>
    <row r="15" spans="1:11" ht="12.75" customHeight="1" x14ac:dyDescent="0.2">
      <c r="A15" s="14" t="s">
        <v>16</v>
      </c>
      <c r="B15" s="14" t="s">
        <v>17</v>
      </c>
      <c r="C15" s="14" t="s">
        <v>292</v>
      </c>
      <c r="D15" s="15" t="s">
        <v>282</v>
      </c>
      <c r="E15" s="16">
        <v>5000</v>
      </c>
      <c r="F15" s="17" t="str">
        <f>VLOOKUP(A15,'[1]int pull'!A$1:G$151,2,FALSE)</f>
        <v>779897172496</v>
      </c>
      <c r="G15" s="17">
        <f>VLOOKUP(A15,'[1]int pull'!A$2:G$151,3,FALSE)</f>
        <v>200</v>
      </c>
      <c r="H15" s="17">
        <f>VLOOKUP(A15,'[1]int pull'!A$1:G$151,5,FALSE)</f>
        <v>50</v>
      </c>
      <c r="I15" s="17">
        <f>VLOOKUP(A15,'[1]int pull'!A$1:G$151,6,FALSE)</f>
        <v>34</v>
      </c>
      <c r="J15" s="17">
        <f>VLOOKUP(A15,'[1]int pull'!$A$1:G$151,7,FALSE)</f>
        <v>40</v>
      </c>
      <c r="K15" s="18" t="str">
        <f>VLOOKUP(A15,'[1]int pull'!A$2:G$151,4,FALSE)</f>
        <v>https://www.mifab.com/wp-content/uploads/2020/01/BIG-OS22.png</v>
      </c>
    </row>
    <row r="16" spans="1:11" ht="12.75" customHeight="1" x14ac:dyDescent="0.2">
      <c r="A16" s="14" t="s">
        <v>18</v>
      </c>
      <c r="B16" s="14" t="s">
        <v>19</v>
      </c>
      <c r="C16" s="14" t="s">
        <v>292</v>
      </c>
      <c r="D16" s="15" t="s">
        <v>282</v>
      </c>
      <c r="E16" s="16">
        <v>5619</v>
      </c>
      <c r="F16" s="17" t="str">
        <f>VLOOKUP(A16,'[1]int pull'!A$1:G$151,2,FALSE)</f>
        <v>779897172243</v>
      </c>
      <c r="G16" s="17">
        <f>VLOOKUP(A16,'[1]int pull'!A$2:G$151,3,FALSE)</f>
        <v>200</v>
      </c>
      <c r="H16" s="17">
        <f>VLOOKUP(A16,'[1]int pull'!A$1:G$151,5,FALSE)</f>
        <v>50</v>
      </c>
      <c r="I16" s="17">
        <f>VLOOKUP(A16,'[1]int pull'!A$1:G$151,6,FALSE)</f>
        <v>34</v>
      </c>
      <c r="J16" s="17">
        <f>VLOOKUP(A16,'[1]int pull'!$A$1:G$151,7,FALSE)</f>
        <v>40</v>
      </c>
      <c r="K16" s="18" t="str">
        <f>VLOOKUP(A16,'[1]int pull'!A$2:G$151,4,FALSE)</f>
        <v>https://mifab.com/wp-content/uploads/2020/01/BIGPL.png</v>
      </c>
    </row>
    <row r="17" spans="1:11" ht="12.75" customHeight="1" x14ac:dyDescent="0.2">
      <c r="A17" s="14" t="s">
        <v>20</v>
      </c>
      <c r="B17" s="14" t="s">
        <v>21</v>
      </c>
      <c r="C17" s="14" t="s">
        <v>292</v>
      </c>
      <c r="D17" s="15" t="s">
        <v>282</v>
      </c>
      <c r="E17" s="16">
        <v>5658</v>
      </c>
      <c r="F17" s="17" t="str">
        <f>VLOOKUP(A17,'[1]int pull'!A$1:G$151,2,FALSE)</f>
        <v>779897122750</v>
      </c>
      <c r="G17" s="17">
        <f>VLOOKUP(A17,'[1]int pull'!A$2:G$151,3,FALSE)</f>
        <v>200</v>
      </c>
      <c r="H17" s="17">
        <f>VLOOKUP(A17,'[1]int pull'!A$1:G$151,5,FALSE)</f>
        <v>50</v>
      </c>
      <c r="I17" s="17">
        <f>VLOOKUP(A17,'[1]int pull'!A$1:G$151,6,FALSE)</f>
        <v>34</v>
      </c>
      <c r="J17" s="17">
        <f>VLOOKUP(A17,'[1]int pull'!$A$1:G$151,7,FALSE)</f>
        <v>40</v>
      </c>
      <c r="K17" s="18" t="str">
        <f>VLOOKUP(A17,'[1]int pull'!A$2:G$151,4,FALSE)</f>
        <v>https://www.mifab.com/wp-content/uploads/2020/01/BIGO.png</v>
      </c>
    </row>
    <row r="18" spans="1:11" ht="12.75" customHeight="1" x14ac:dyDescent="0.2">
      <c r="A18" s="14" t="s">
        <v>22</v>
      </c>
      <c r="B18" s="14" t="s">
        <v>23</v>
      </c>
      <c r="C18" s="14" t="s">
        <v>292</v>
      </c>
      <c r="D18" s="15" t="s">
        <v>282</v>
      </c>
      <c r="E18" s="16">
        <v>4275</v>
      </c>
      <c r="F18" s="17" t="str">
        <f>VLOOKUP(A18,'[1]int pull'!A$1:G$151,2,FALSE)</f>
        <v>779897122590</v>
      </c>
      <c r="G18" s="17">
        <f>VLOOKUP(A18,'[1]int pull'!A$2:G$151,3,FALSE)</f>
        <v>200</v>
      </c>
      <c r="H18" s="17">
        <f>VLOOKUP(A18,'[1]int pull'!A$1:G$151,5,FALSE)</f>
        <v>50</v>
      </c>
      <c r="I18" s="17">
        <f>VLOOKUP(A18,'[1]int pull'!A$1:G$151,6,FALSE)</f>
        <v>34</v>
      </c>
      <c r="J18" s="17">
        <f>VLOOKUP(A18,'[1]int pull'!$A$1:G$151,7,FALSE)</f>
        <v>40</v>
      </c>
      <c r="K18" s="18" t="str">
        <f>VLOOKUP(A18,'[1]int pull'!A$2:G$151,4,FALSE)</f>
        <v>https://www.mifab.com/wp-content/uploads/2020/01/BIGO.png</v>
      </c>
    </row>
    <row r="19" spans="1:11" ht="12.75" customHeight="1" x14ac:dyDescent="0.2">
      <c r="A19" s="14" t="s">
        <v>24</v>
      </c>
      <c r="B19" s="14" t="s">
        <v>25</v>
      </c>
      <c r="C19" s="14" t="s">
        <v>292</v>
      </c>
      <c r="D19" s="15" t="s">
        <v>282</v>
      </c>
      <c r="E19" s="16">
        <v>4687</v>
      </c>
      <c r="F19" s="17" t="str">
        <f>VLOOKUP(A19,'[1]int pull'!A$1:G$151,2,FALSE)</f>
        <v>779897178023</v>
      </c>
      <c r="G19" s="17">
        <f>VLOOKUP(A19,'[1]int pull'!A$2:G$151,3,FALSE)</f>
        <v>200</v>
      </c>
      <c r="H19" s="17">
        <f>VLOOKUP(A19,'[1]int pull'!A$1:G$151,5,FALSE)</f>
        <v>50</v>
      </c>
      <c r="I19" s="17">
        <f>VLOOKUP(A19,'[1]int pull'!A$1:G$151,6,FALSE)</f>
        <v>34</v>
      </c>
      <c r="J19" s="17">
        <f>VLOOKUP(A19,'[1]int pull'!$A$1:G$151,7,FALSE)</f>
        <v>40</v>
      </c>
      <c r="K19" s="18" t="str">
        <f>VLOOKUP(A19,'[1]int pull'!A$2:G$151,4,FALSE)</f>
        <v>https://www.mifab.com/wp-content/uploads/2020/01/BIGO.png</v>
      </c>
    </row>
    <row r="20" spans="1:11" ht="12.75" customHeight="1" x14ac:dyDescent="0.2">
      <c r="A20" s="14" t="s">
        <v>26</v>
      </c>
      <c r="B20" s="14" t="s">
        <v>27</v>
      </c>
      <c r="C20" s="14" t="s">
        <v>292</v>
      </c>
      <c r="D20" s="15" t="s">
        <v>282</v>
      </c>
      <c r="E20" s="16">
        <v>9662</v>
      </c>
      <c r="F20" s="17" t="str">
        <f>VLOOKUP(A20,'[1]int pull'!A$1:G$151,2,FALSE)</f>
        <v>779897123054</v>
      </c>
      <c r="G20" s="17">
        <f>VLOOKUP(A20,'[1]int pull'!A$2:G$151,3,FALSE)</f>
        <v>200</v>
      </c>
      <c r="H20" s="17">
        <f>VLOOKUP(A20,'[1]int pull'!A$1:G$151,5,FALSE)</f>
        <v>50</v>
      </c>
      <c r="I20" s="17">
        <f>VLOOKUP(A20,'[1]int pull'!A$1:G$151,6,FALSE)</f>
        <v>34</v>
      </c>
      <c r="J20" s="17">
        <f>VLOOKUP(A20,'[1]int pull'!$A$1:G$151,7,FALSE)</f>
        <v>40</v>
      </c>
      <c r="K20" s="18" t="str">
        <f>VLOOKUP(A20,'[1]int pull'!A$2:G$151,4,FALSE)</f>
        <v>https://www.mifab.com/wp-content/uploads/2020/01/BIGO.png</v>
      </c>
    </row>
    <row r="21" spans="1:11" ht="12.75" customHeight="1" x14ac:dyDescent="0.2">
      <c r="A21" s="14" t="s">
        <v>28</v>
      </c>
      <c r="B21" s="14" t="s">
        <v>29</v>
      </c>
      <c r="C21" s="14" t="s">
        <v>292</v>
      </c>
      <c r="D21" s="15" t="s">
        <v>282</v>
      </c>
      <c r="E21" s="16">
        <v>7300</v>
      </c>
      <c r="F21" s="17" t="str">
        <f>VLOOKUP(A21,'[1]int pull'!A$1:G$151,2,FALSE)</f>
        <v>779897172564</v>
      </c>
      <c r="G21" s="17">
        <f>VLOOKUP(A21,'[1]int pull'!A$2:G$151,3,FALSE)</f>
        <v>385</v>
      </c>
      <c r="H21" s="17">
        <f>VLOOKUP(A21,'[1]int pull'!A$1:G$151,5,FALSE)</f>
        <v>83</v>
      </c>
      <c r="I21" s="17">
        <f>VLOOKUP(A21,'[1]int pull'!A$1:G$151,6,FALSE)</f>
        <v>34</v>
      </c>
      <c r="J21" s="17">
        <f>VLOOKUP(A21,'[1]int pull'!$A$1:G$151,7,FALSE)</f>
        <v>52</v>
      </c>
      <c r="K21" s="18" t="str">
        <f>VLOOKUP(A21,'[1]int pull'!A$2:G$151,4,FALSE)</f>
        <v>https://mifab.com/wp-content/uploads/2020/06/BIGDECON.png</v>
      </c>
    </row>
    <row r="22" spans="1:11" ht="12.75" customHeight="1" x14ac:dyDescent="0.2">
      <c r="A22" s="14" t="s">
        <v>30</v>
      </c>
      <c r="B22" s="14" t="s">
        <v>31</v>
      </c>
      <c r="C22" s="14" t="s">
        <v>292</v>
      </c>
      <c r="D22" s="15" t="s">
        <v>282</v>
      </c>
      <c r="E22" s="16">
        <v>8946</v>
      </c>
      <c r="F22" s="17" t="str">
        <f>VLOOKUP(A22,'[1]int pull'!A$1:G$151,2,FALSE)</f>
        <v>779897122705</v>
      </c>
      <c r="G22" s="17">
        <f>VLOOKUP(A22,'[1]int pull'!A$2:G$151,3,FALSE)</f>
        <v>385</v>
      </c>
      <c r="H22" s="17">
        <f>VLOOKUP(A22,'[1]int pull'!A$1:G$151,5,FALSE)</f>
        <v>83</v>
      </c>
      <c r="I22" s="17">
        <f>VLOOKUP(A22,'[1]int pull'!A$1:G$151,6,FALSE)</f>
        <v>34</v>
      </c>
      <c r="J22" s="17">
        <f>VLOOKUP(A22,'[1]int pull'!$A$1:G$151,7,FALSE)</f>
        <v>52</v>
      </c>
      <c r="K22" s="18" t="str">
        <f>VLOOKUP(A22,'[1]int pull'!A$2:G$151,4,FALSE)</f>
        <v>https://www.mifab.com/wp-content/uploads/2020/01/BIGO.png</v>
      </c>
    </row>
    <row r="23" spans="1:11" ht="12.75" customHeight="1" x14ac:dyDescent="0.2">
      <c r="A23" s="14" t="s">
        <v>32</v>
      </c>
      <c r="B23" s="14" t="s">
        <v>33</v>
      </c>
      <c r="C23" s="14" t="s">
        <v>292</v>
      </c>
      <c r="D23" s="15" t="s">
        <v>282</v>
      </c>
      <c r="E23" s="16">
        <v>8946</v>
      </c>
      <c r="F23" s="17" t="str">
        <f>VLOOKUP(A23,'[1]int pull'!A$1:G$151,2,FALSE)</f>
        <v>779897122606</v>
      </c>
      <c r="G23" s="17">
        <f>VLOOKUP(A23,'[1]int pull'!A$2:G$151,3,FALSE)</f>
        <v>385</v>
      </c>
      <c r="H23" s="17">
        <f>VLOOKUP(A23,'[1]int pull'!A$1:G$151,5,FALSE)</f>
        <v>83</v>
      </c>
      <c r="I23" s="17">
        <f>VLOOKUP(A23,'[1]int pull'!A$1:G$151,6,FALSE)</f>
        <v>34</v>
      </c>
      <c r="J23" s="17">
        <f>VLOOKUP(A23,'[1]int pull'!$A$1:G$151,7,FALSE)</f>
        <v>52</v>
      </c>
      <c r="K23" s="18" t="str">
        <f>VLOOKUP(A23,'[1]int pull'!A$2:G$151,4,FALSE)</f>
        <v>https://www.mifab.com/wp-content/uploads/2020/01/BIGO.png</v>
      </c>
    </row>
    <row r="24" spans="1:11" ht="12.75" customHeight="1" x14ac:dyDescent="0.2">
      <c r="A24" s="14" t="s">
        <v>34</v>
      </c>
      <c r="B24" s="14" t="s">
        <v>35</v>
      </c>
      <c r="C24" s="14" t="s">
        <v>292</v>
      </c>
      <c r="D24" s="15" t="s">
        <v>282</v>
      </c>
      <c r="E24" s="16">
        <v>7901</v>
      </c>
      <c r="F24" s="17" t="str">
        <f>VLOOKUP(A24,'[1]int pull'!A$1:G$151,2,FALSE)</f>
        <v>779897172502</v>
      </c>
      <c r="G24" s="17">
        <f>VLOOKUP(A24,'[1]int pull'!A$2:G$151,3,FALSE)</f>
        <v>385</v>
      </c>
      <c r="H24" s="17">
        <f>VLOOKUP(A24,'[1]int pull'!A$1:G$151,5,FALSE)</f>
        <v>83</v>
      </c>
      <c r="I24" s="17">
        <f>VLOOKUP(A24,'[1]int pull'!A$1:G$151,6,FALSE)</f>
        <v>34</v>
      </c>
      <c r="J24" s="17">
        <f>VLOOKUP(A24,'[1]int pull'!$A$1:G$151,7,FALSE)</f>
        <v>52</v>
      </c>
      <c r="K24" s="18" t="str">
        <f>VLOOKUP(A24,'[1]int pull'!A$2:G$151,4,FALSE)</f>
        <v>https://www.mifab.com/wp-content/uploads/2020/01/BIG-OS22.png</v>
      </c>
    </row>
    <row r="25" spans="1:11" ht="12.75" customHeight="1" x14ac:dyDescent="0.2">
      <c r="A25" s="14" t="s">
        <v>36</v>
      </c>
      <c r="B25" s="14" t="s">
        <v>37</v>
      </c>
      <c r="C25" s="14" t="s">
        <v>292</v>
      </c>
      <c r="D25" s="15" t="s">
        <v>282</v>
      </c>
      <c r="E25" s="16">
        <v>8600</v>
      </c>
      <c r="F25" s="17" t="str">
        <f>VLOOKUP(A25,'[1]int pull'!A$1:G$151,2,FALSE)</f>
        <v>779897172250</v>
      </c>
      <c r="G25" s="17">
        <f>VLOOKUP(A25,'[1]int pull'!A$2:G$151,3,FALSE)</f>
        <v>385</v>
      </c>
      <c r="H25" s="17">
        <f>VLOOKUP(A25,'[1]int pull'!A$1:G$151,5,FALSE)</f>
        <v>83</v>
      </c>
      <c r="I25" s="17">
        <f>VLOOKUP(A25,'[1]int pull'!A$1:G$151,6,FALSE)</f>
        <v>34</v>
      </c>
      <c r="J25" s="17">
        <f>VLOOKUP(A25,'[1]int pull'!$A$1:G$151,7,FALSE)</f>
        <v>52</v>
      </c>
      <c r="K25" s="18" t="str">
        <f>VLOOKUP(A25,'[1]int pull'!A$2:G$151,4,FALSE)</f>
        <v>https://www.mifab.com/wp-content/uploads/2020/01/BIGPL.png</v>
      </c>
    </row>
    <row r="26" spans="1:11" ht="12.75" customHeight="1" x14ac:dyDescent="0.2">
      <c r="A26" s="14" t="s">
        <v>38</v>
      </c>
      <c r="B26" s="14" t="s">
        <v>39</v>
      </c>
      <c r="C26" s="14" t="s">
        <v>292</v>
      </c>
      <c r="D26" s="15" t="s">
        <v>282</v>
      </c>
      <c r="E26" s="16">
        <v>8946</v>
      </c>
      <c r="F26" s="17" t="str">
        <f>VLOOKUP(A26,'[1]int pull'!A$1:G$151,2,FALSE)</f>
        <v>779897123047</v>
      </c>
      <c r="G26" s="17">
        <f>VLOOKUP(A26,'[1]int pull'!A$2:G$151,3,FALSE)</f>
        <v>385</v>
      </c>
      <c r="H26" s="17">
        <f>VLOOKUP(A26,'[1]int pull'!A$1:G$151,5,FALSE)</f>
        <v>83</v>
      </c>
      <c r="I26" s="17">
        <f>VLOOKUP(A26,'[1]int pull'!A$1:G$151,6,FALSE)</f>
        <v>34</v>
      </c>
      <c r="J26" s="17">
        <f>VLOOKUP(A26,'[1]int pull'!$A$1:G$151,7,FALSE)</f>
        <v>52</v>
      </c>
      <c r="K26" s="18" t="str">
        <f>VLOOKUP(A26,'[1]int pull'!A$2:G$151,4,FALSE)</f>
        <v>https://www.mifab.com/wp-content/uploads/2020/01/BIGO.png</v>
      </c>
    </row>
    <row r="27" spans="1:11" ht="12.75" customHeight="1" x14ac:dyDescent="0.2">
      <c r="A27" s="14" t="s">
        <v>40</v>
      </c>
      <c r="B27" s="14" t="s">
        <v>41</v>
      </c>
      <c r="C27" s="14" t="s">
        <v>292</v>
      </c>
      <c r="D27" s="15" t="s">
        <v>282</v>
      </c>
      <c r="E27" s="16">
        <v>6775</v>
      </c>
      <c r="F27" s="17" t="str">
        <f>VLOOKUP(A27,'[1]int pull'!A$1:G$151,2,FALSE)</f>
        <v>779897122460</v>
      </c>
      <c r="G27" s="17">
        <f>VLOOKUP(A27,'[1]int pull'!A$2:G$151,3,FALSE)</f>
        <v>385</v>
      </c>
      <c r="H27" s="17">
        <f>VLOOKUP(A27,'[1]int pull'!A$1:G$151,5,FALSE)</f>
        <v>83</v>
      </c>
      <c r="I27" s="17">
        <f>VLOOKUP(A27,'[1]int pull'!A$1:G$151,6,FALSE)</f>
        <v>34</v>
      </c>
      <c r="J27" s="17">
        <f>VLOOKUP(A27,'[1]int pull'!$A$1:G$151,7,FALSE)</f>
        <v>52</v>
      </c>
      <c r="K27" s="18" t="str">
        <f>VLOOKUP(A27,'[1]int pull'!A$2:G$151,4,FALSE)</f>
        <v>https://www.mifab.com/wp-content/uploads/2020/01/BIGO.png</v>
      </c>
    </row>
    <row r="28" spans="1:11" ht="12.75" customHeight="1" x14ac:dyDescent="0.2">
      <c r="A28" s="14" t="s">
        <v>42</v>
      </c>
      <c r="B28" s="14" t="s">
        <v>43</v>
      </c>
      <c r="C28" s="14" t="s">
        <v>292</v>
      </c>
      <c r="D28" s="15" t="s">
        <v>282</v>
      </c>
      <c r="E28" s="16">
        <v>7187</v>
      </c>
      <c r="F28" s="17" t="str">
        <f>VLOOKUP(A28,'[1]int pull'!A$1:G$151,2,FALSE)</f>
        <v>779897178030</v>
      </c>
      <c r="G28" s="17">
        <f>VLOOKUP(A28,'[1]int pull'!A$2:G$151,3,FALSE)</f>
        <v>385</v>
      </c>
      <c r="H28" s="17">
        <f>VLOOKUP(A28,'[1]int pull'!A$1:G$151,5,FALSE)</f>
        <v>83</v>
      </c>
      <c r="I28" s="17">
        <f>VLOOKUP(A28,'[1]int pull'!A$1:G$151,6,FALSE)</f>
        <v>34</v>
      </c>
      <c r="J28" s="17">
        <f>VLOOKUP(A28,'[1]int pull'!$A$1:G$151,7,FALSE)</f>
        <v>52</v>
      </c>
      <c r="K28" s="18" t="str">
        <f>VLOOKUP(A28,'[1]int pull'!A$2:G$151,4,FALSE)</f>
        <v>https://www.mifab.com/wp-content/uploads/2020/01/BIGO.png</v>
      </c>
    </row>
    <row r="29" spans="1:11" ht="12.75" customHeight="1" x14ac:dyDescent="0.2">
      <c r="A29" s="14" t="s">
        <v>44</v>
      </c>
      <c r="B29" s="14" t="s">
        <v>45</v>
      </c>
      <c r="C29" s="14" t="s">
        <v>292</v>
      </c>
      <c r="D29" s="15" t="s">
        <v>282</v>
      </c>
      <c r="E29" s="16">
        <v>12246</v>
      </c>
      <c r="F29" s="17" t="str">
        <f>VLOOKUP(A29,'[1]int pull'!A$1:G$151,2,FALSE)</f>
        <v>779897123061</v>
      </c>
      <c r="G29" s="17">
        <f>VLOOKUP(A29,'[1]int pull'!A$2:G$151,3,FALSE)</f>
        <v>385</v>
      </c>
      <c r="H29" s="17">
        <f>VLOOKUP(A29,'[1]int pull'!A$1:G$151,5,FALSE)</f>
        <v>83</v>
      </c>
      <c r="I29" s="17">
        <f>VLOOKUP(A29,'[1]int pull'!A$1:G$151,6,FALSE)</f>
        <v>34</v>
      </c>
      <c r="J29" s="17">
        <f>VLOOKUP(A29,'[1]int pull'!$A$1:G$151,7,FALSE)</f>
        <v>52</v>
      </c>
      <c r="K29" s="18" t="str">
        <f>VLOOKUP(A29,'[1]int pull'!A$2:G$151,4,FALSE)</f>
        <v>https://www.mifab.com/wp-content/uploads/2020/01/BIGO.png</v>
      </c>
    </row>
    <row r="30" spans="1:11" ht="12.75" customHeight="1" x14ac:dyDescent="0.2">
      <c r="A30" s="14" t="s">
        <v>46</v>
      </c>
      <c r="B30" s="14" t="s">
        <v>47</v>
      </c>
      <c r="C30" s="14" t="s">
        <v>292</v>
      </c>
      <c r="D30" s="15" t="s">
        <v>282</v>
      </c>
      <c r="E30" s="16">
        <v>3099</v>
      </c>
      <c r="F30" s="17" t="str">
        <f>VLOOKUP(A30,'[1]int pull'!A$1:G$151,2,FALSE)</f>
        <v>779897178627</v>
      </c>
      <c r="G30" s="17">
        <f>VLOOKUP(A30,'[1]int pull'!A$2:G$151,3,FALSE)</f>
        <v>115</v>
      </c>
      <c r="H30" s="17">
        <f>VLOOKUP(A30,'[1]int pull'!A$1:G$151,5,FALSE)</f>
        <v>37</v>
      </c>
      <c r="I30" s="17">
        <f>VLOOKUP(A30,'[1]int pull'!A$1:G$151,6,FALSE)</f>
        <v>28</v>
      </c>
      <c r="J30" s="17">
        <f>VLOOKUP(A30,'[1]int pull'!$A$1:G$151,7,FALSE)</f>
        <v>35</v>
      </c>
      <c r="K30" s="18" t="str">
        <f>VLOOKUP(A30,'[1]int pull'!A$2:G$151,4,FALSE)</f>
        <v>https://www.mifab.com/wp-content/uploads/2020/01/BIGOFINALL.png</v>
      </c>
    </row>
    <row r="31" spans="1:11" ht="12.75" customHeight="1" x14ac:dyDescent="0.2">
      <c r="A31" s="14" t="s">
        <v>48</v>
      </c>
      <c r="B31" s="14" t="s">
        <v>49</v>
      </c>
      <c r="C31" s="14" t="s">
        <v>292</v>
      </c>
      <c r="D31" s="15" t="s">
        <v>282</v>
      </c>
      <c r="E31" s="16">
        <v>3511</v>
      </c>
      <c r="F31" s="17" t="str">
        <f>VLOOKUP(A31,'[1]int pull'!A$1:G$151,2,FALSE)</f>
        <v>779897178658</v>
      </c>
      <c r="G31" s="17">
        <f>VLOOKUP(A31,'[1]int pull'!A$2:G$151,3,FALSE)</f>
        <v>115</v>
      </c>
      <c r="H31" s="17">
        <f>VLOOKUP(A31,'[1]int pull'!A$1:G$151,5,FALSE)</f>
        <v>37</v>
      </c>
      <c r="I31" s="17">
        <f>VLOOKUP(A31,'[1]int pull'!A$1:G$151,6,FALSE)</f>
        <v>28</v>
      </c>
      <c r="J31" s="17">
        <f>VLOOKUP(A31,'[1]int pull'!$A$1:G$151,7,FALSE)</f>
        <v>35</v>
      </c>
      <c r="K31" s="18" t="str">
        <f>VLOOKUP(A31,'[1]int pull'!A$2:G$151,4,FALSE)</f>
        <v>https://www.mifab.com/wp-content/uploads/2020/01/BIGOFINALL.png</v>
      </c>
    </row>
    <row r="32" spans="1:11" ht="12.75" customHeight="1" x14ac:dyDescent="0.2">
      <c r="A32" s="14" t="s">
        <v>50</v>
      </c>
      <c r="B32" s="14" t="s">
        <v>51</v>
      </c>
      <c r="C32" s="14" t="s">
        <v>292</v>
      </c>
      <c r="D32" s="15" t="s">
        <v>282</v>
      </c>
      <c r="E32" s="16">
        <v>3100</v>
      </c>
      <c r="F32" s="17" t="str">
        <f>VLOOKUP(A32,'[1]int pull'!A$1:G$151,2,FALSE)</f>
        <v>779897178672</v>
      </c>
      <c r="G32" s="17">
        <f>VLOOKUP(A32,'[1]int pull'!A$2:G$151,3,FALSE)</f>
        <v>115</v>
      </c>
      <c r="H32" s="17">
        <f>VLOOKUP(A32,'[1]int pull'!A$1:G$151,5,FALSE)</f>
        <v>37</v>
      </c>
      <c r="I32" s="17">
        <f>VLOOKUP(A32,'[1]int pull'!A$1:G$151,6,FALSE)</f>
        <v>28</v>
      </c>
      <c r="J32" s="17">
        <f>VLOOKUP(A32,'[1]int pull'!$A$1:G$151,7,FALSE)</f>
        <v>35</v>
      </c>
      <c r="K32" s="18" t="str">
        <f>VLOOKUP(A32,'[1]int pull'!A$2:G$151,4,FALSE)</f>
        <v>https://www.mifab.com/wp-content/uploads/2020/01/BIGOFINALL.png</v>
      </c>
    </row>
    <row r="33" spans="1:11" ht="12.75" customHeight="1" x14ac:dyDescent="0.2">
      <c r="A33" s="14" t="s">
        <v>52</v>
      </c>
      <c r="B33" s="14" t="s">
        <v>53</v>
      </c>
      <c r="C33" s="14" t="s">
        <v>292</v>
      </c>
      <c r="D33" s="15" t="s">
        <v>282</v>
      </c>
      <c r="E33" s="16">
        <v>3512</v>
      </c>
      <c r="F33" s="17" t="str">
        <f>VLOOKUP(A33,'[1]int pull'!A$1:G$151,2,FALSE)</f>
        <v>779897178689</v>
      </c>
      <c r="G33" s="17">
        <f>VLOOKUP(A33,'[1]int pull'!A$2:G$151,3,FALSE)</f>
        <v>115</v>
      </c>
      <c r="H33" s="17">
        <f>VLOOKUP(A33,'[1]int pull'!A$1:G$151,5,FALSE)</f>
        <v>37</v>
      </c>
      <c r="I33" s="17">
        <f>VLOOKUP(A33,'[1]int pull'!A$1:G$151,6,FALSE)</f>
        <v>28</v>
      </c>
      <c r="J33" s="17">
        <f>VLOOKUP(A33,'[1]int pull'!$A$1:G$151,7,FALSE)</f>
        <v>35</v>
      </c>
      <c r="K33" s="18" t="str">
        <f>VLOOKUP(A33,'[1]int pull'!A$2:G$151,4,FALSE)</f>
        <v>https://www.mifab.com/wp-content/uploads/2020/01/BIGOFINALL.png</v>
      </c>
    </row>
    <row r="34" spans="1:11" ht="12.75" customHeight="1" x14ac:dyDescent="0.2">
      <c r="A34" s="14" t="s">
        <v>54</v>
      </c>
      <c r="B34" s="14" t="s">
        <v>55</v>
      </c>
      <c r="C34" s="14" t="s">
        <v>292</v>
      </c>
      <c r="D34" s="15" t="s">
        <v>282</v>
      </c>
      <c r="E34" s="16">
        <v>3099</v>
      </c>
      <c r="F34" s="17" t="str">
        <f>VLOOKUP(A34,'[1]int pull'!A$1:G$151,2,FALSE)</f>
        <v>779897183829</v>
      </c>
      <c r="G34" s="17">
        <f>VLOOKUP(A34,'[1]int pull'!A$2:G$151,3,FALSE)</f>
        <v>115</v>
      </c>
      <c r="H34" s="17">
        <f>VLOOKUP(A34,'[1]int pull'!A$1:G$151,5,FALSE)</f>
        <v>37</v>
      </c>
      <c r="I34" s="17">
        <f>VLOOKUP(A34,'[1]int pull'!A$1:G$151,6,FALSE)</f>
        <v>28</v>
      </c>
      <c r="J34" s="17">
        <f>VLOOKUP(A34,'[1]int pull'!$A$1:G$151,7,FALSE)</f>
        <v>35</v>
      </c>
      <c r="K34" s="18" t="str">
        <f>VLOOKUP(A34,'[1]int pull'!A$2:G$151,4,FALSE)</f>
        <v>https://www.mifab.com/wp-content/uploads/2020/01/BIGOFINALL.png</v>
      </c>
    </row>
    <row r="35" spans="1:11" ht="12.75" customHeight="1" x14ac:dyDescent="0.2">
      <c r="A35" s="14" t="s">
        <v>56</v>
      </c>
      <c r="B35" s="14" t="s">
        <v>57</v>
      </c>
      <c r="C35" s="14" t="s">
        <v>292</v>
      </c>
      <c r="D35" s="15" t="s">
        <v>282</v>
      </c>
      <c r="E35" s="16">
        <v>3355</v>
      </c>
      <c r="F35" s="17" t="str">
        <f>VLOOKUP(A35,'[1]int pull'!A$1:G$151,2,FALSE)</f>
        <v>779897178955</v>
      </c>
      <c r="G35" s="17">
        <f>VLOOKUP(A35,'[1]int pull'!A$2:G$151,3,FALSE)</f>
        <v>115</v>
      </c>
      <c r="H35" s="17">
        <f>VLOOKUP(A35,'[1]int pull'!A$1:G$151,5,FALSE)</f>
        <v>37</v>
      </c>
      <c r="I35" s="17">
        <f>VLOOKUP(A35,'[1]int pull'!A$1:G$151,6,FALSE)</f>
        <v>28</v>
      </c>
      <c r="J35" s="17">
        <f>VLOOKUP(A35,'[1]int pull'!$A$1:G$151,7,FALSE)</f>
        <v>35</v>
      </c>
      <c r="K35" s="18" t="str">
        <f>VLOOKUP(A35,'[1]int pull'!A$2:G$151,4,FALSE)</f>
        <v>https://mifab.com/wp-content/uploads/2020/06/BIGDECON.png</v>
      </c>
    </row>
    <row r="36" spans="1:11" ht="12.75" customHeight="1" x14ac:dyDescent="0.2">
      <c r="A36" s="14" t="s">
        <v>58</v>
      </c>
      <c r="B36" s="14" t="s">
        <v>59</v>
      </c>
      <c r="C36" s="14" t="s">
        <v>292</v>
      </c>
      <c r="D36" s="15" t="s">
        <v>282</v>
      </c>
      <c r="E36" s="16">
        <v>4914</v>
      </c>
      <c r="F36" s="17" t="str">
        <f>VLOOKUP(A36,'[1]int pull'!A$1:G$151,2,FALSE)</f>
        <v>779897178894</v>
      </c>
      <c r="G36" s="17">
        <f>VLOOKUP(A36,'[1]int pull'!A$2:G$151,3,FALSE)</f>
        <v>115</v>
      </c>
      <c r="H36" s="17">
        <f>VLOOKUP(A36,'[1]int pull'!A$1:G$151,5,FALSE)</f>
        <v>37</v>
      </c>
      <c r="I36" s="17">
        <f>VLOOKUP(A36,'[1]int pull'!A$1:G$151,6,FALSE)</f>
        <v>28</v>
      </c>
      <c r="J36" s="17">
        <f>VLOOKUP(A36,'[1]int pull'!$A$1:G$151,7,FALSE)</f>
        <v>35</v>
      </c>
      <c r="K36" s="18" t="str">
        <f>VLOOKUP(A36,'[1]int pull'!A$2:G$151,4,FALSE)</f>
        <v>https://www.mifab.com/wp-content/uploads/2020/01/BIGO.png</v>
      </c>
    </row>
    <row r="37" spans="1:11" ht="12.75" customHeight="1" x14ac:dyDescent="0.2">
      <c r="A37" s="14" t="s">
        <v>60</v>
      </c>
      <c r="B37" s="14" t="s">
        <v>61</v>
      </c>
      <c r="C37" s="14" t="s">
        <v>292</v>
      </c>
      <c r="D37" s="15" t="s">
        <v>282</v>
      </c>
      <c r="E37" s="16">
        <v>4914</v>
      </c>
      <c r="F37" s="17" t="str">
        <f>VLOOKUP(A37,'[1]int pull'!A$1:G$151,2,FALSE)</f>
        <v>779897178757</v>
      </c>
      <c r="G37" s="17">
        <f>VLOOKUP(A37,'[1]int pull'!A$2:G$151,3,FALSE)</f>
        <v>115</v>
      </c>
      <c r="H37" s="17">
        <f>VLOOKUP(A37,'[1]int pull'!A$1:G$151,5,FALSE)</f>
        <v>37</v>
      </c>
      <c r="I37" s="17">
        <f>VLOOKUP(A37,'[1]int pull'!A$1:G$151,6,FALSE)</f>
        <v>28</v>
      </c>
      <c r="J37" s="17">
        <f>VLOOKUP(A37,'[1]int pull'!$A$1:G$151,7,FALSE)</f>
        <v>35</v>
      </c>
      <c r="K37" s="18" t="str">
        <f>VLOOKUP(A37,'[1]int pull'!A$2:G$151,4,FALSE)</f>
        <v>https://www.mifab.com/wp-content/uploads/2020/01/BIGO.png</v>
      </c>
    </row>
    <row r="38" spans="1:11" ht="12.75" customHeight="1" x14ac:dyDescent="0.2">
      <c r="A38" s="14" t="s">
        <v>62</v>
      </c>
      <c r="B38" s="14" t="s">
        <v>63</v>
      </c>
      <c r="C38" s="14" t="s">
        <v>292</v>
      </c>
      <c r="D38" s="15" t="s">
        <v>282</v>
      </c>
      <c r="E38" s="16">
        <v>4200</v>
      </c>
      <c r="F38" s="17" t="str">
        <f>VLOOKUP(A38,'[1]int pull'!A$1:G$151,2,FALSE)</f>
        <v>779897178931</v>
      </c>
      <c r="G38" s="17">
        <f>VLOOKUP(A38,'[1]int pull'!A$2:G$151,3,FALSE)</f>
        <v>115</v>
      </c>
      <c r="H38" s="17">
        <f>VLOOKUP(A38,'[1]int pull'!A$1:G$151,5,FALSE)</f>
        <v>37</v>
      </c>
      <c r="I38" s="17">
        <f>VLOOKUP(A38,'[1]int pull'!A$1:G$151,6,FALSE)</f>
        <v>28</v>
      </c>
      <c r="J38" s="17">
        <f>VLOOKUP(A38,'[1]int pull'!$A$1:G$151,7,FALSE)</f>
        <v>35</v>
      </c>
      <c r="K38" s="18" t="str">
        <f>VLOOKUP(A38,'[1]int pull'!A$2:G$151,4,FALSE)</f>
        <v>https://www.mifab.com/wp-content/uploads/2020/01/BIG-OS22.png</v>
      </c>
    </row>
    <row r="39" spans="1:11" ht="12.75" customHeight="1" x14ac:dyDescent="0.2">
      <c r="A39" s="14" t="s">
        <v>64</v>
      </c>
      <c r="B39" s="14" t="s">
        <v>65</v>
      </c>
      <c r="C39" s="14" t="s">
        <v>292</v>
      </c>
      <c r="D39" s="15" t="s">
        <v>282</v>
      </c>
      <c r="E39" s="16">
        <v>4358</v>
      </c>
      <c r="F39" s="17" t="str">
        <f>VLOOKUP(A39,'[1]int pull'!A$1:G$151,2,FALSE)</f>
        <v>779897178733</v>
      </c>
      <c r="G39" s="17">
        <f>VLOOKUP(A39,'[1]int pull'!A$2:G$151,3,FALSE)</f>
        <v>115</v>
      </c>
      <c r="H39" s="17">
        <f>VLOOKUP(A39,'[1]int pull'!A$1:G$151,5,FALSE)</f>
        <v>37</v>
      </c>
      <c r="I39" s="17">
        <f>VLOOKUP(A39,'[1]int pull'!A$1:G$151,6,FALSE)</f>
        <v>28</v>
      </c>
      <c r="J39" s="17">
        <f>VLOOKUP(A39,'[1]int pull'!$A$1:G$151,7,FALSE)</f>
        <v>35</v>
      </c>
      <c r="K39" s="18" t="str">
        <f>VLOOKUP(A39,'[1]int pull'!A$2:G$151,4,FALSE)</f>
        <v>https://www.mifab.com/wp-content/uploads/2020/01/BIGPL.png</v>
      </c>
    </row>
    <row r="40" spans="1:11" ht="12.75" customHeight="1" x14ac:dyDescent="0.2">
      <c r="A40" s="14" t="s">
        <v>66</v>
      </c>
      <c r="B40" s="14" t="s">
        <v>67</v>
      </c>
      <c r="C40" s="14" t="s">
        <v>292</v>
      </c>
      <c r="D40" s="15" t="s">
        <v>282</v>
      </c>
      <c r="E40" s="16">
        <v>4914</v>
      </c>
      <c r="F40" s="17" t="str">
        <f>VLOOKUP(A40,'[1]int pull'!A$1:G$151,2,FALSE)</f>
        <v>779897178917</v>
      </c>
      <c r="G40" s="17">
        <f>VLOOKUP(A40,'[1]int pull'!A$2:G$151,3,FALSE)</f>
        <v>115</v>
      </c>
      <c r="H40" s="17">
        <f>VLOOKUP(A40,'[1]int pull'!A$1:G$151,5,FALSE)</f>
        <v>37</v>
      </c>
      <c r="I40" s="17">
        <f>VLOOKUP(A40,'[1]int pull'!A$1:G$151,6,FALSE)</f>
        <v>28</v>
      </c>
      <c r="J40" s="17">
        <f>VLOOKUP(A40,'[1]int pull'!$A$1:G$151,7,FALSE)</f>
        <v>35</v>
      </c>
      <c r="K40" s="18" t="str">
        <f>VLOOKUP(A40,'[1]int pull'!A$2:G$151,4,FALSE)</f>
        <v>https://mifab.com/wp-content/uploads/2020/01/BIGO.png</v>
      </c>
    </row>
    <row r="41" spans="1:11" ht="12.75" customHeight="1" x14ac:dyDescent="0.2">
      <c r="A41" s="14" t="s">
        <v>68</v>
      </c>
      <c r="B41" s="14" t="s">
        <v>69</v>
      </c>
      <c r="C41" s="14" t="s">
        <v>292</v>
      </c>
      <c r="D41" s="15" t="s">
        <v>282</v>
      </c>
      <c r="E41" s="16">
        <v>3100</v>
      </c>
      <c r="F41" s="17" t="str">
        <f>VLOOKUP(A41,'[1]int pull'!A$1:G$151,2,FALSE)</f>
        <v>779897178702</v>
      </c>
      <c r="G41" s="17">
        <f>VLOOKUP(A41,'[1]int pull'!A$2:G$151,3,FALSE)</f>
        <v>115</v>
      </c>
      <c r="H41" s="17">
        <f>VLOOKUP(A41,'[1]int pull'!A$1:G$151,5,FALSE)</f>
        <v>37</v>
      </c>
      <c r="I41" s="17">
        <f>VLOOKUP(A41,'[1]int pull'!A$1:G$151,6,FALSE)</f>
        <v>28</v>
      </c>
      <c r="J41" s="17">
        <f>VLOOKUP(A41,'[1]int pull'!$A$1:G$151,7,FALSE)</f>
        <v>35</v>
      </c>
      <c r="K41" s="18" t="str">
        <f>VLOOKUP(A41,'[1]int pull'!A$2:G$151,4,FALSE)</f>
        <v>https://www.mifab.com/wp-content/uploads/2020/01/BIGO.png</v>
      </c>
    </row>
    <row r="42" spans="1:11" ht="12.75" customHeight="1" x14ac:dyDescent="0.2">
      <c r="A42" s="14" t="s">
        <v>70</v>
      </c>
      <c r="B42" s="14" t="s">
        <v>71</v>
      </c>
      <c r="C42" s="14" t="s">
        <v>292</v>
      </c>
      <c r="D42" s="15" t="s">
        <v>282</v>
      </c>
      <c r="E42" s="16">
        <v>3512</v>
      </c>
      <c r="F42" s="17" t="str">
        <f>VLOOKUP(A42,'[1]int pull'!A$1:G$151,2,FALSE)</f>
        <v>779897178719</v>
      </c>
      <c r="G42" s="17">
        <f>VLOOKUP(A42,'[1]int pull'!A$2:G$151,3,FALSE)</f>
        <v>115</v>
      </c>
      <c r="H42" s="17">
        <f>VLOOKUP(A42,'[1]int pull'!A$1:G$151,5,FALSE)</f>
        <v>37</v>
      </c>
      <c r="I42" s="17">
        <f>VLOOKUP(A42,'[1]int pull'!A$1:G$151,6,FALSE)</f>
        <v>28</v>
      </c>
      <c r="J42" s="17">
        <f>VLOOKUP(A42,'[1]int pull'!$A$1:G$151,7,FALSE)</f>
        <v>35</v>
      </c>
      <c r="K42" s="18" t="str">
        <f>VLOOKUP(A42,'[1]int pull'!A$2:G$151,4,FALSE)</f>
        <v>https://www.mifab.com/wp-content/uploads/2020/01/BIGO.png</v>
      </c>
    </row>
    <row r="43" spans="1:11" ht="12.75" customHeight="1" x14ac:dyDescent="0.2">
      <c r="A43" s="14" t="s">
        <v>72</v>
      </c>
      <c r="B43" s="14" t="s">
        <v>73</v>
      </c>
      <c r="C43" s="14" t="s">
        <v>292</v>
      </c>
      <c r="D43" s="15" t="s">
        <v>282</v>
      </c>
      <c r="E43" s="16">
        <v>8598</v>
      </c>
      <c r="F43" s="17" t="str">
        <f>VLOOKUP(A43,'[1]int pull'!A$1:G$151,2,FALSE)</f>
        <v>779897178870</v>
      </c>
      <c r="G43" s="17">
        <f>VLOOKUP(A43,'[1]int pull'!A$2:G$151,3,FALSE)</f>
        <v>115</v>
      </c>
      <c r="H43" s="17">
        <f>VLOOKUP(A43,'[1]int pull'!A$1:G$151,5,FALSE)</f>
        <v>37</v>
      </c>
      <c r="I43" s="17">
        <f>VLOOKUP(A43,'[1]int pull'!A$1:G$151,6,FALSE)</f>
        <v>28</v>
      </c>
      <c r="J43" s="17">
        <f>VLOOKUP(A43,'[1]int pull'!$A$1:G$151,7,FALSE)</f>
        <v>35</v>
      </c>
      <c r="K43" s="18" t="str">
        <f>VLOOKUP(A43,'[1]int pull'!A$2:G$151,4,FALSE)</f>
        <v>https://www.mifab.com/wp-content/uploads/2020/01/BIGO.png</v>
      </c>
    </row>
    <row r="44" spans="1:11" ht="12.75" customHeight="1" x14ac:dyDescent="0.2">
      <c r="A44" s="14" t="s">
        <v>74</v>
      </c>
      <c r="B44" s="14" t="s">
        <v>75</v>
      </c>
      <c r="C44" s="14" t="s">
        <v>292</v>
      </c>
      <c r="D44" s="15" t="s">
        <v>282</v>
      </c>
      <c r="E44" s="16">
        <v>4209</v>
      </c>
      <c r="F44" s="17" t="str">
        <f>VLOOKUP(A44,'[1]int pull'!A$1:G$151,2,FALSE)</f>
        <v>779897115882</v>
      </c>
      <c r="G44" s="17">
        <f>VLOOKUP(A44,'[1]int pull'!A$2:G$151,3,FALSE)</f>
        <v>200</v>
      </c>
      <c r="H44" s="17">
        <f>VLOOKUP(A44,'[1]int pull'!A$1:G$151,5,FALSE)</f>
        <v>50</v>
      </c>
      <c r="I44" s="17">
        <f>VLOOKUP(A44,'[1]int pull'!A$1:G$151,6,FALSE)</f>
        <v>34</v>
      </c>
      <c r="J44" s="17">
        <f>VLOOKUP(A44,'[1]int pull'!$A$1:G$151,7,FALSE)</f>
        <v>40</v>
      </c>
      <c r="K44" s="18" t="str">
        <f>VLOOKUP(A44,'[1]int pull'!A$2:G$151,4,FALSE)</f>
        <v>https://www.mifab.com/wp-content/uploads/2020/01/BIGOFINALL.png</v>
      </c>
    </row>
    <row r="45" spans="1:11" ht="12.75" customHeight="1" x14ac:dyDescent="0.2">
      <c r="A45" s="14" t="s">
        <v>76</v>
      </c>
      <c r="B45" s="14" t="s">
        <v>77</v>
      </c>
      <c r="C45" s="14" t="s">
        <v>292</v>
      </c>
      <c r="D45" s="15" t="s">
        <v>282</v>
      </c>
      <c r="E45" s="16">
        <v>4621</v>
      </c>
      <c r="F45" s="17" t="str">
        <f>VLOOKUP(A45,'[1]int pull'!A$1:G$151,2,FALSE)</f>
        <v>779897177989</v>
      </c>
      <c r="G45" s="17">
        <f>VLOOKUP(A45,'[1]int pull'!A$2:G$151,3,FALSE)</f>
        <v>200</v>
      </c>
      <c r="H45" s="17">
        <f>VLOOKUP(A45,'[1]int pull'!A$1:G$151,5,FALSE)</f>
        <v>50</v>
      </c>
      <c r="I45" s="17">
        <f>VLOOKUP(A45,'[1]int pull'!A$1:G$151,6,FALSE)</f>
        <v>34</v>
      </c>
      <c r="J45" s="17">
        <f>VLOOKUP(A45,'[1]int pull'!$A$1:G$151,7,FALSE)</f>
        <v>40</v>
      </c>
      <c r="K45" s="18" t="str">
        <f>VLOOKUP(A45,'[1]int pull'!A$2:G$151,4,FALSE)</f>
        <v>https://www.mifab.com/wp-content/uploads/2020/01/BIGOFINALL.png</v>
      </c>
    </row>
    <row r="46" spans="1:11" ht="12.75" customHeight="1" x14ac:dyDescent="0.2">
      <c r="A46" s="14" t="s">
        <v>78</v>
      </c>
      <c r="B46" s="14" t="s">
        <v>79</v>
      </c>
      <c r="C46" s="14" t="s">
        <v>292</v>
      </c>
      <c r="D46" s="15" t="s">
        <v>282</v>
      </c>
      <c r="E46" s="16">
        <v>4200</v>
      </c>
      <c r="F46" s="17" t="str">
        <f>VLOOKUP(A46,'[1]int pull'!A$1:G$151,2,FALSE)</f>
        <v>779897121777</v>
      </c>
      <c r="G46" s="17">
        <f>VLOOKUP(A46,'[1]int pull'!A$2:G$151,3,FALSE)</f>
        <v>200</v>
      </c>
      <c r="H46" s="17">
        <f>VLOOKUP(A46,'[1]int pull'!A$1:G$151,5,FALSE)</f>
        <v>50</v>
      </c>
      <c r="I46" s="17">
        <f>VLOOKUP(A46,'[1]int pull'!A$1:G$151,6,FALSE)</f>
        <v>34</v>
      </c>
      <c r="J46" s="17">
        <f>VLOOKUP(A46,'[1]int pull'!$A$1:G$151,7,FALSE)</f>
        <v>40</v>
      </c>
      <c r="K46" s="18" t="str">
        <f>VLOOKUP(A46,'[1]int pull'!A$2:G$151,4,FALSE)</f>
        <v>https://www.mifab.com/wp-content/uploads/2020/01/BIGOFINALL.png</v>
      </c>
    </row>
    <row r="47" spans="1:11" ht="12.75" customHeight="1" x14ac:dyDescent="0.2">
      <c r="A47" s="14" t="s">
        <v>80</v>
      </c>
      <c r="B47" s="14" t="s">
        <v>81</v>
      </c>
      <c r="C47" s="14" t="s">
        <v>292</v>
      </c>
      <c r="D47" s="15" t="s">
        <v>282</v>
      </c>
      <c r="E47" s="16">
        <v>4612</v>
      </c>
      <c r="F47" s="17" t="str">
        <f>VLOOKUP(A47,'[1]int pull'!A$1:G$151,2,FALSE)</f>
        <v>779897178009</v>
      </c>
      <c r="G47" s="17">
        <f>VLOOKUP(A47,'[1]int pull'!A$2:G$151,3,FALSE)</f>
        <v>200</v>
      </c>
      <c r="H47" s="17">
        <f>VLOOKUP(A47,'[1]int pull'!A$1:G$151,5,FALSE)</f>
        <v>50</v>
      </c>
      <c r="I47" s="17">
        <f>VLOOKUP(A47,'[1]int pull'!A$1:G$151,6,FALSE)</f>
        <v>34</v>
      </c>
      <c r="J47" s="17">
        <f>VLOOKUP(A47,'[1]int pull'!$A$1:G$151,7,FALSE)</f>
        <v>40</v>
      </c>
      <c r="K47" s="18" t="str">
        <f>VLOOKUP(A47,'[1]int pull'!A$2:G$151,4,FALSE)</f>
        <v>https://www.mifab.com/wp-content/uploads/2020/01/BIGOFINALL.png</v>
      </c>
    </row>
    <row r="48" spans="1:11" ht="12.75" customHeight="1" x14ac:dyDescent="0.2">
      <c r="A48" s="14" t="s">
        <v>82</v>
      </c>
      <c r="B48" s="14" t="s">
        <v>83</v>
      </c>
      <c r="C48" s="14" t="s">
        <v>291</v>
      </c>
      <c r="D48" s="15" t="s">
        <v>282</v>
      </c>
      <c r="E48" s="16">
        <v>731</v>
      </c>
      <c r="F48" s="17" t="str">
        <f>VLOOKUP(A48,'[1]int pull'!A$1:G$151,2,FALSE)</f>
        <v>779897183836</v>
      </c>
      <c r="G48" s="17">
        <f>VLOOKUP(A48,'[1]int pull'!A$2:G$151,3,FALSE)</f>
        <v>10</v>
      </c>
      <c r="H48" s="17">
        <f>VLOOKUP(A48,'[1]int pull'!A$1:G$151,5,FALSE)</f>
        <v>22</v>
      </c>
      <c r="I48" s="17">
        <f>VLOOKUP(A48,'[1]int pull'!A$1:G$151,6,FALSE)</f>
        <v>22</v>
      </c>
      <c r="J48" s="17">
        <f>VLOOKUP(A48,'[1]int pull'!$A$1:G$151,7,FALSE)</f>
        <v>44</v>
      </c>
      <c r="K48" s="18" t="str">
        <f>VLOOKUP(A48,'[1]int pull'!A$2:G$151,4,FALSE)</f>
        <v/>
      </c>
    </row>
    <row r="49" spans="1:11" ht="12.75" customHeight="1" x14ac:dyDescent="0.2">
      <c r="A49" s="14" t="s">
        <v>84</v>
      </c>
      <c r="B49" s="14" t="s">
        <v>85</v>
      </c>
      <c r="C49" s="14" t="s">
        <v>292</v>
      </c>
      <c r="D49" s="15" t="s">
        <v>282</v>
      </c>
      <c r="E49" s="16">
        <v>1466</v>
      </c>
      <c r="F49" s="17" t="str">
        <f>VLOOKUP(A49,'[1]int pull'!A$1:G$151,2,FALSE)</f>
        <v>779897172397</v>
      </c>
      <c r="G49" s="17">
        <f>VLOOKUP(A49,'[1]int pull'!A$2:G$151,3,FALSE)</f>
        <v>65</v>
      </c>
      <c r="H49" s="17">
        <f>VLOOKUP(A49,'[1]int pull'!A$1:G$151,5,FALSE)</f>
        <v>22</v>
      </c>
      <c r="I49" s="17">
        <f>VLOOKUP(A49,'[1]int pull'!A$1:G$151,6,FALSE)</f>
        <v>22</v>
      </c>
      <c r="J49" s="17">
        <f>VLOOKUP(A49,'[1]int pull'!$A$1:G$151,7,FALSE)</f>
        <v>25</v>
      </c>
      <c r="K49" s="18" t="str">
        <f>VLOOKUP(A49,'[1]int pull'!A$2:G$151,4,FALSE)</f>
        <v>https://mifab.com/wp-content/uploads/2020/01/BIGO.png</v>
      </c>
    </row>
    <row r="50" spans="1:11" ht="12.75" customHeight="1" x14ac:dyDescent="0.2">
      <c r="A50" s="14" t="s">
        <v>86</v>
      </c>
      <c r="B50" s="14" t="s">
        <v>87</v>
      </c>
      <c r="C50" s="14" t="s">
        <v>292</v>
      </c>
      <c r="D50" s="15" t="s">
        <v>282</v>
      </c>
      <c r="E50" s="16">
        <v>1964</v>
      </c>
      <c r="F50" s="17" t="str">
        <f>VLOOKUP(A50,'[1]int pull'!A$1:G$151,2,FALSE)</f>
        <v>779897172403</v>
      </c>
      <c r="G50" s="17">
        <f>VLOOKUP(A50,'[1]int pull'!A$2:G$151,3,FALSE)</f>
        <v>65</v>
      </c>
      <c r="H50" s="17">
        <f>VLOOKUP(A50,'[1]int pull'!A$1:G$151,5,FALSE)</f>
        <v>22</v>
      </c>
      <c r="I50" s="17">
        <f>VLOOKUP(A50,'[1]int pull'!A$1:G$151,6,FALSE)</f>
        <v>22</v>
      </c>
      <c r="J50" s="17">
        <f>VLOOKUP(A50,'[1]int pull'!$A$1:G$151,7,FALSE)</f>
        <v>25</v>
      </c>
      <c r="K50" s="18" t="str">
        <f>VLOOKUP(A50,'[1]int pull'!A$2:G$151,4,FALSE)</f>
        <v>https://mifab.com/wp-content/uploads/2020/01/BIGO.png</v>
      </c>
    </row>
    <row r="51" spans="1:11" ht="12.75" customHeight="1" x14ac:dyDescent="0.2">
      <c r="A51" s="14" t="s">
        <v>95</v>
      </c>
      <c r="B51" s="14" t="s">
        <v>96</v>
      </c>
      <c r="C51" s="14" t="s">
        <v>292</v>
      </c>
      <c r="D51" s="15" t="s">
        <v>282</v>
      </c>
      <c r="E51" s="16">
        <v>677</v>
      </c>
      <c r="F51" s="17" t="str">
        <f>VLOOKUP(A51,'[1]int pull'!A$1:G$151,2,FALSE)</f>
        <v>779897084379</v>
      </c>
      <c r="G51" s="17">
        <f>VLOOKUP(A51,'[1]int pull'!A$2:G$151,3,FALSE)</f>
        <v>25</v>
      </c>
      <c r="H51" s="17">
        <f>VLOOKUP(A51,'[1]int pull'!A$1:G$151,5,FALSE)</f>
        <v>24</v>
      </c>
      <c r="I51" s="17">
        <f>VLOOKUP(A51,'[1]int pull'!A$1:G$151,6,FALSE)</f>
        <v>18</v>
      </c>
      <c r="J51" s="17">
        <f>VLOOKUP(A51,'[1]int pull'!$A$1:G$151,7,FALSE)</f>
        <v>14</v>
      </c>
      <c r="K51" s="18" t="str">
        <f>VLOOKUP(A51,'[1]int pull'!A$2:G$151,4,FALSE)</f>
        <v>https://mifab.com/wp-content/uploads/2020/01/LIL10.png</v>
      </c>
    </row>
    <row r="52" spans="1:11" ht="12.75" customHeight="1" x14ac:dyDescent="0.2">
      <c r="A52" s="14" t="s">
        <v>97</v>
      </c>
      <c r="B52" s="14" t="s">
        <v>98</v>
      </c>
      <c r="C52" s="14" t="s">
        <v>292</v>
      </c>
      <c r="D52" s="15" t="s">
        <v>282</v>
      </c>
      <c r="E52" s="16">
        <v>1317</v>
      </c>
      <c r="F52" s="17" t="str">
        <f>VLOOKUP(A52,'[1]int pull'!A$1:G$151,2,FALSE)</f>
        <v>779897171581</v>
      </c>
      <c r="G52" s="17">
        <f>VLOOKUP(A52,'[1]int pull'!A$2:G$151,3,FALSE)</f>
        <v>25</v>
      </c>
      <c r="H52" s="17">
        <f>VLOOKUP(A52,'[1]int pull'!A$1:G$151,5,FALSE)</f>
        <v>24</v>
      </c>
      <c r="I52" s="17">
        <f>VLOOKUP(A52,'[1]int pull'!A$1:G$151,6,FALSE)</f>
        <v>18</v>
      </c>
      <c r="J52" s="17">
        <f>VLOOKUP(A52,'[1]int pull'!$A$1:G$151,7,FALSE)</f>
        <v>14</v>
      </c>
      <c r="K52" s="18" t="str">
        <f>VLOOKUP(A52,'[1]int pull'!A$2:G$151,4,FALSE)</f>
        <v>https://mifab.com/wp-content/uploads/2020/01/lilo.png</v>
      </c>
    </row>
    <row r="53" spans="1:11" ht="12.75" customHeight="1" x14ac:dyDescent="0.2">
      <c r="A53" s="14" t="s">
        <v>99</v>
      </c>
      <c r="B53" s="14" t="s">
        <v>100</v>
      </c>
      <c r="C53" s="14" t="s">
        <v>292</v>
      </c>
      <c r="D53" s="15" t="s">
        <v>282</v>
      </c>
      <c r="E53" s="16">
        <v>1317</v>
      </c>
      <c r="F53" s="17" t="str">
        <f>VLOOKUP(A53,'[1]int pull'!A$1:G$151,2,FALSE)</f>
        <v>779897168512</v>
      </c>
      <c r="G53" s="17">
        <f>VLOOKUP(A53,'[1]int pull'!A$2:G$151,3,FALSE)</f>
        <v>25</v>
      </c>
      <c r="H53" s="17">
        <f>VLOOKUP(A53,'[1]int pull'!A$1:G$151,5,FALSE)</f>
        <v>24</v>
      </c>
      <c r="I53" s="17">
        <f>VLOOKUP(A53,'[1]int pull'!A$1:G$151,6,FALSE)</f>
        <v>18</v>
      </c>
      <c r="J53" s="17">
        <f>VLOOKUP(A53,'[1]int pull'!$A$1:G$151,7,FALSE)</f>
        <v>14</v>
      </c>
      <c r="K53" s="18" t="str">
        <f>VLOOKUP(A53,'[1]int pull'!A$2:G$151,4,FALSE)</f>
        <v>https://mifab.com/wp-content/uploads/2020/01/lilo.png</v>
      </c>
    </row>
    <row r="54" spans="1:11" ht="12.75" customHeight="1" x14ac:dyDescent="0.2">
      <c r="A54" s="14" t="s">
        <v>101</v>
      </c>
      <c r="B54" s="14" t="s">
        <v>102</v>
      </c>
      <c r="C54" s="14" t="s">
        <v>292</v>
      </c>
      <c r="D54" s="15" t="s">
        <v>282</v>
      </c>
      <c r="E54" s="16">
        <v>1349</v>
      </c>
      <c r="F54" s="17" t="str">
        <f>VLOOKUP(A54,'[1]int pull'!A$1:G$151,2,FALSE)</f>
        <v>779897123085</v>
      </c>
      <c r="G54" s="17">
        <f>VLOOKUP(A54,'[1]int pull'!A$2:G$151,3,FALSE)</f>
        <v>60</v>
      </c>
      <c r="H54" s="17">
        <f>VLOOKUP(A54,'[1]int pull'!A$1:G$151,5,FALSE)</f>
        <v>24</v>
      </c>
      <c r="I54" s="17">
        <f>VLOOKUP(A54,'[1]int pull'!A$1:G$151,6,FALSE)</f>
        <v>18</v>
      </c>
      <c r="J54" s="17">
        <f>VLOOKUP(A54,'[1]int pull'!$A$1:G$151,7,FALSE)</f>
        <v>14</v>
      </c>
      <c r="K54" s="18" t="str">
        <f>VLOOKUP(A54,'[1]int pull'!A$2:G$151,4,FALSE)</f>
        <v>https://mifab.com/wp-content/uploads/2020/01/LILO4.png</v>
      </c>
    </row>
    <row r="55" spans="1:11" ht="12.75" customHeight="1" x14ac:dyDescent="0.2">
      <c r="A55" s="14" t="s">
        <v>103</v>
      </c>
      <c r="B55" s="14" t="s">
        <v>104</v>
      </c>
      <c r="C55" s="14" t="s">
        <v>292</v>
      </c>
      <c r="D55" s="15" t="s">
        <v>282</v>
      </c>
      <c r="E55" s="16">
        <v>2310</v>
      </c>
      <c r="F55" s="17" t="str">
        <f>VLOOKUP(A55,'[1]int pull'!A$1:G$151,2,FALSE)</f>
        <v>779897172410</v>
      </c>
      <c r="G55" s="17">
        <f>VLOOKUP(A55,'[1]int pull'!A$2:G$151,3,FALSE)</f>
        <v>60</v>
      </c>
      <c r="H55" s="17">
        <f>VLOOKUP(A55,'[1]int pull'!A$1:G$151,5,FALSE)</f>
        <v>24</v>
      </c>
      <c r="I55" s="17">
        <f>VLOOKUP(A55,'[1]int pull'!A$1:G$151,6,FALSE)</f>
        <v>18</v>
      </c>
      <c r="J55" s="17">
        <f>VLOOKUP(A55,'[1]int pull'!$A$1:G$151,7,FALSE)</f>
        <v>14</v>
      </c>
      <c r="K55" s="18" t="str">
        <f>VLOOKUP(A55,'[1]int pull'!A$2:G$151,4,FALSE)</f>
        <v>https://mifab.com/wp-content/uploads/2020/01/lilo.png</v>
      </c>
    </row>
    <row r="56" spans="1:11" ht="12.75" customHeight="1" x14ac:dyDescent="0.2">
      <c r="A56" s="14" t="s">
        <v>105</v>
      </c>
      <c r="B56" s="14" t="s">
        <v>106</v>
      </c>
      <c r="C56" s="14" t="s">
        <v>292</v>
      </c>
      <c r="D56" s="15" t="s">
        <v>282</v>
      </c>
      <c r="E56" s="16">
        <v>1317</v>
      </c>
      <c r="F56" s="17" t="str">
        <f>VLOOKUP(A56,'[1]int pull'!A$1:G$151,2,FALSE)</f>
        <v>779897171796</v>
      </c>
      <c r="G56" s="17">
        <f>VLOOKUP(A56,'[1]int pull'!A$2:G$151,3,FALSE)</f>
        <v>60</v>
      </c>
      <c r="H56" s="17">
        <f>VLOOKUP(A56,'[1]int pull'!A$1:G$151,5,FALSE)</f>
        <v>24</v>
      </c>
      <c r="I56" s="17">
        <f>VLOOKUP(A56,'[1]int pull'!A$1:G$151,6,FALSE)</f>
        <v>18</v>
      </c>
      <c r="J56" s="17">
        <f>VLOOKUP(A56,'[1]int pull'!$A$1:G$151,7,FALSE)</f>
        <v>14</v>
      </c>
      <c r="K56" s="18" t="str">
        <f>VLOOKUP(A56,'[1]int pull'!A$2:G$151,4,FALSE)</f>
        <v>https://www.mifab.com/wp-content/uploads/2020/01/lilo.png</v>
      </c>
    </row>
    <row r="57" spans="1:11" ht="12.75" customHeight="1" x14ac:dyDescent="0.2">
      <c r="A57" s="14" t="s">
        <v>107</v>
      </c>
      <c r="B57" s="14" t="s">
        <v>108</v>
      </c>
      <c r="C57" s="14" t="s">
        <v>292</v>
      </c>
      <c r="D57" s="15" t="s">
        <v>282</v>
      </c>
      <c r="E57" s="16">
        <v>1317</v>
      </c>
      <c r="F57" s="17" t="str">
        <f>VLOOKUP(A57,'[1]int pull'!A$1:G$151,2,FALSE)</f>
        <v>779897131356</v>
      </c>
      <c r="G57" s="17">
        <f>VLOOKUP(A57,'[1]int pull'!A$2:G$151,3,FALSE)</f>
        <v>60</v>
      </c>
      <c r="H57" s="17">
        <f>VLOOKUP(A57,'[1]int pull'!A$1:G$151,5,FALSE)</f>
        <v>24</v>
      </c>
      <c r="I57" s="17">
        <f>VLOOKUP(A57,'[1]int pull'!A$1:G$151,6,FALSE)</f>
        <v>18</v>
      </c>
      <c r="J57" s="17">
        <f>VLOOKUP(A57,'[1]int pull'!$A$1:G$151,7,FALSE)</f>
        <v>14</v>
      </c>
      <c r="K57" s="18" t="str">
        <f>VLOOKUP(A57,'[1]int pull'!A$2:G$151,4,FALSE)</f>
        <v>https://mifab.com/wp-content/uploads/2020/01/lilo.png</v>
      </c>
    </row>
    <row r="58" spans="1:11" ht="12.75" customHeight="1" x14ac:dyDescent="0.2">
      <c r="A58" s="14" t="s">
        <v>109</v>
      </c>
      <c r="B58" s="14" t="s">
        <v>110</v>
      </c>
      <c r="C58" s="14" t="s">
        <v>292</v>
      </c>
      <c r="D58" s="15" t="s">
        <v>282</v>
      </c>
      <c r="E58" s="16">
        <v>1317</v>
      </c>
      <c r="F58" s="17" t="str">
        <f>VLOOKUP(A58,'[1]int pull'!A$1:G$151,2,FALSE)</f>
        <v>779897171505</v>
      </c>
      <c r="G58" s="17">
        <f>VLOOKUP(A58,'[1]int pull'!A$2:G$151,3,FALSE)</f>
        <v>60</v>
      </c>
      <c r="H58" s="17">
        <f>VLOOKUP(A58,'[1]int pull'!A$1:G$151,5,FALSE)</f>
        <v>24</v>
      </c>
      <c r="I58" s="17">
        <f>VLOOKUP(A58,'[1]int pull'!A$1:G$151,6,FALSE)</f>
        <v>18</v>
      </c>
      <c r="J58" s="17">
        <f>VLOOKUP(A58,'[1]int pull'!$A$1:G$151,7,FALSE)</f>
        <v>14</v>
      </c>
      <c r="K58" s="18" t="str">
        <f>VLOOKUP(A58,'[1]int pull'!A$2:G$151,4,FALSE)</f>
        <v>https://mifab.com/wp-content/uploads/2020/01/lilo.png</v>
      </c>
    </row>
    <row r="59" spans="1:11" ht="12.75" customHeight="1" x14ac:dyDescent="0.2">
      <c r="A59" s="14" t="s">
        <v>111</v>
      </c>
      <c r="B59" s="14" t="s">
        <v>88</v>
      </c>
      <c r="C59" s="14" t="s">
        <v>292</v>
      </c>
      <c r="D59" s="15" t="s">
        <v>282</v>
      </c>
      <c r="E59" s="16">
        <v>770</v>
      </c>
      <c r="F59" s="17" t="str">
        <f>VLOOKUP(A59,'[1]int pull'!A$1:G$151,2,FALSE)</f>
        <v>779897089268</v>
      </c>
      <c r="G59" s="17">
        <f>VLOOKUP(A59,'[1]int pull'!A$2:G$151,3,FALSE)</f>
        <v>28</v>
      </c>
      <c r="H59" s="17">
        <f>VLOOKUP(A59,'[1]int pull'!A$1:G$151,5,FALSE)</f>
        <v>24</v>
      </c>
      <c r="I59" s="17">
        <f>VLOOKUP(A59,'[1]int pull'!A$1:G$151,6,FALSE)</f>
        <v>18</v>
      </c>
      <c r="J59" s="17">
        <f>VLOOKUP(A59,'[1]int pull'!$A$1:G$151,7,FALSE)</f>
        <v>17</v>
      </c>
      <c r="K59" s="18" t="str">
        <f>VLOOKUP(A59,'[1]int pull'!A$2:G$151,4,FALSE)</f>
        <v>https://mifab.com/wp-content/uploads/2020/01/LIL10.png</v>
      </c>
    </row>
    <row r="60" spans="1:11" ht="12.75" customHeight="1" x14ac:dyDescent="0.2">
      <c r="A60" s="14" t="s">
        <v>112</v>
      </c>
      <c r="B60" s="14" t="s">
        <v>113</v>
      </c>
      <c r="C60" s="14" t="s">
        <v>292</v>
      </c>
      <c r="D60" s="15" t="s">
        <v>282</v>
      </c>
      <c r="E60" s="16">
        <v>1622</v>
      </c>
      <c r="F60" s="17" t="str">
        <f>VLOOKUP(A60,'[1]int pull'!A$1:G$151,2,FALSE)</f>
        <v>779897171598</v>
      </c>
      <c r="G60" s="17">
        <f>VLOOKUP(A60,'[1]int pull'!A$2:G$151,3,FALSE)</f>
        <v>28</v>
      </c>
      <c r="H60" s="17">
        <f>VLOOKUP(A60,'[1]int pull'!A$1:G$151,5,FALSE)</f>
        <v>24</v>
      </c>
      <c r="I60" s="17">
        <f>VLOOKUP(A60,'[1]int pull'!A$1:G$151,6,FALSE)</f>
        <v>18</v>
      </c>
      <c r="J60" s="17">
        <f>VLOOKUP(A60,'[1]int pull'!$A$1:G$151,7,FALSE)</f>
        <v>17</v>
      </c>
      <c r="K60" s="18" t="str">
        <f>VLOOKUP(A60,'[1]int pull'!A$2:G$151,4,FALSE)</f>
        <v>https://mifab.com/wp-content/uploads/2020/01/lilo.png</v>
      </c>
    </row>
    <row r="61" spans="1:11" ht="12.75" customHeight="1" x14ac:dyDescent="0.2">
      <c r="A61" s="14" t="s">
        <v>114</v>
      </c>
      <c r="B61" s="14" t="s">
        <v>115</v>
      </c>
      <c r="C61" s="14" t="s">
        <v>292</v>
      </c>
      <c r="D61" s="15" t="s">
        <v>282</v>
      </c>
      <c r="E61" s="16">
        <v>1622</v>
      </c>
      <c r="F61" s="17" t="str">
        <f>VLOOKUP(A61,'[1]int pull'!A$1:G$151,2,FALSE)</f>
        <v>779897168529</v>
      </c>
      <c r="G61" s="17">
        <f>VLOOKUP(A61,'[1]int pull'!A$2:G$151,3,FALSE)</f>
        <v>28</v>
      </c>
      <c r="H61" s="17">
        <f>VLOOKUP(A61,'[1]int pull'!A$1:G$151,5,FALSE)</f>
        <v>24</v>
      </c>
      <c r="I61" s="17">
        <f>VLOOKUP(A61,'[1]int pull'!A$1:G$151,6,FALSE)</f>
        <v>18</v>
      </c>
      <c r="J61" s="17">
        <f>VLOOKUP(A61,'[1]int pull'!$A$1:G$151,7,FALSE)</f>
        <v>17</v>
      </c>
      <c r="K61" s="18" t="str">
        <f>VLOOKUP(A61,'[1]int pull'!A$2:G$151,4,FALSE)</f>
        <v>https://mifab.com/wp-content/uploads/2020/01/lilo.png</v>
      </c>
    </row>
    <row r="62" spans="1:11" ht="12.75" customHeight="1" x14ac:dyDescent="0.2">
      <c r="A62" s="14" t="s">
        <v>116</v>
      </c>
      <c r="B62" s="14" t="s">
        <v>117</v>
      </c>
      <c r="C62" s="14" t="s">
        <v>292</v>
      </c>
      <c r="D62" s="15" t="s">
        <v>282</v>
      </c>
      <c r="E62" s="16">
        <v>1638</v>
      </c>
      <c r="F62" s="17" t="str">
        <f>VLOOKUP(A62,'[1]int pull'!A$1:G$151,2,FALSE)</f>
        <v>779897123092</v>
      </c>
      <c r="G62" s="17">
        <f>VLOOKUP(A62,'[1]int pull'!A$2:G$151,3,FALSE)</f>
        <v>60</v>
      </c>
      <c r="H62" s="17">
        <f>VLOOKUP(A62,'[1]int pull'!A$1:G$151,5,FALSE)</f>
        <v>24</v>
      </c>
      <c r="I62" s="17">
        <f>VLOOKUP(A62,'[1]int pull'!A$1:G$151,6,FALSE)</f>
        <v>18</v>
      </c>
      <c r="J62" s="17">
        <f>VLOOKUP(A62,'[1]int pull'!$A$1:G$151,7,FALSE)</f>
        <v>17</v>
      </c>
      <c r="K62" s="18" t="str">
        <f>VLOOKUP(A62,'[1]int pull'!A$2:G$151,4,FALSE)</f>
        <v>https://mifab.com/wp-content/uploads/2020/01/LILO4.png</v>
      </c>
    </row>
    <row r="63" spans="1:11" ht="12.75" customHeight="1" x14ac:dyDescent="0.2">
      <c r="A63" s="14" t="s">
        <v>118</v>
      </c>
      <c r="B63" s="14" t="s">
        <v>119</v>
      </c>
      <c r="C63" s="14" t="s">
        <v>292</v>
      </c>
      <c r="D63" s="15" t="s">
        <v>282</v>
      </c>
      <c r="E63" s="16">
        <v>2367</v>
      </c>
      <c r="F63" s="17" t="str">
        <f>VLOOKUP(A63,'[1]int pull'!A$1:G$151,2,FALSE)</f>
        <v>779897172427</v>
      </c>
      <c r="G63" s="17">
        <f>VLOOKUP(A63,'[1]int pull'!A$2:G$151,3,FALSE)</f>
        <v>60</v>
      </c>
      <c r="H63" s="17">
        <f>VLOOKUP(A63,'[1]int pull'!A$1:G$151,5,FALSE)</f>
        <v>24</v>
      </c>
      <c r="I63" s="17">
        <f>VLOOKUP(A63,'[1]int pull'!A$1:G$151,6,FALSE)</f>
        <v>18</v>
      </c>
      <c r="J63" s="17">
        <f>VLOOKUP(A63,'[1]int pull'!$A$1:G$151,7,FALSE)</f>
        <v>17</v>
      </c>
      <c r="K63" s="18" t="str">
        <f>VLOOKUP(A63,'[1]int pull'!A$2:G$151,4,FALSE)</f>
        <v>https://mifab.com/wp-content/uploads/2020/01/lilo.png</v>
      </c>
    </row>
    <row r="64" spans="1:11" ht="12.75" customHeight="1" x14ac:dyDescent="0.2">
      <c r="A64" s="14" t="s">
        <v>120</v>
      </c>
      <c r="B64" s="14" t="s">
        <v>121</v>
      </c>
      <c r="C64" s="14" t="s">
        <v>292</v>
      </c>
      <c r="D64" s="15" t="s">
        <v>282</v>
      </c>
      <c r="E64" s="16">
        <v>1622</v>
      </c>
      <c r="F64" s="17" t="str">
        <f>VLOOKUP(A64,'[1]int pull'!A$1:G$151,2,FALSE)</f>
        <v>779897143960</v>
      </c>
      <c r="G64" s="17">
        <f>VLOOKUP(A64,'[1]int pull'!A$2:G$151,3,FALSE)</f>
        <v>60</v>
      </c>
      <c r="H64" s="17">
        <f>VLOOKUP(A64,'[1]int pull'!A$1:G$151,5,FALSE)</f>
        <v>24</v>
      </c>
      <c r="I64" s="17">
        <f>VLOOKUP(A64,'[1]int pull'!A$1:G$151,6,FALSE)</f>
        <v>18</v>
      </c>
      <c r="J64" s="17">
        <f>VLOOKUP(A64,'[1]int pull'!$A$1:G$151,7,FALSE)</f>
        <v>17</v>
      </c>
      <c r="K64" s="18" t="str">
        <f>VLOOKUP(A64,'[1]int pull'!A$2:G$151,4,FALSE)</f>
        <v>https://mifab.com/wp-content/uploads/2020/01/lilo.png</v>
      </c>
    </row>
    <row r="65" spans="1:11" ht="12.75" customHeight="1" x14ac:dyDescent="0.2">
      <c r="A65" s="14" t="s">
        <v>122</v>
      </c>
      <c r="B65" s="14" t="s">
        <v>123</v>
      </c>
      <c r="C65" s="14" t="s">
        <v>292</v>
      </c>
      <c r="D65" s="15" t="s">
        <v>282</v>
      </c>
      <c r="E65" s="16">
        <v>1622</v>
      </c>
      <c r="F65" s="17" t="str">
        <f>VLOOKUP(A65,'[1]int pull'!A$1:G$151,2,FALSE)</f>
        <v>779897171802</v>
      </c>
      <c r="G65" s="17">
        <f>VLOOKUP(A65,'[1]int pull'!A$2:G$151,3,FALSE)</f>
        <v>60</v>
      </c>
      <c r="H65" s="17">
        <f>VLOOKUP(A65,'[1]int pull'!A$1:G$151,5,FALSE)</f>
        <v>24</v>
      </c>
      <c r="I65" s="17">
        <f>VLOOKUP(A65,'[1]int pull'!A$1:G$151,6,FALSE)</f>
        <v>18</v>
      </c>
      <c r="J65" s="17">
        <f>VLOOKUP(A65,'[1]int pull'!$A$1:G$151,7,FALSE)</f>
        <v>17</v>
      </c>
      <c r="K65" s="18" t="str">
        <f>VLOOKUP(A65,'[1]int pull'!A$2:G$151,4,FALSE)</f>
        <v>https://www.mifab.com/wp-content/uploads/2020/01/lilo.png</v>
      </c>
    </row>
    <row r="66" spans="1:11" ht="12.75" customHeight="1" x14ac:dyDescent="0.2">
      <c r="A66" s="14" t="s">
        <v>124</v>
      </c>
      <c r="B66" s="14" t="s">
        <v>125</v>
      </c>
      <c r="C66" s="14" t="s">
        <v>292</v>
      </c>
      <c r="D66" s="15" t="s">
        <v>282</v>
      </c>
      <c r="E66" s="16">
        <v>1622</v>
      </c>
      <c r="F66" s="17" t="str">
        <f>VLOOKUP(A66,'[1]int pull'!A$1:G$151,2,FALSE)</f>
        <v>779897135552</v>
      </c>
      <c r="G66" s="17">
        <f>VLOOKUP(A66,'[1]int pull'!A$2:G$151,3,FALSE)</f>
        <v>60</v>
      </c>
      <c r="H66" s="17">
        <f>VLOOKUP(A66,'[1]int pull'!A$1:G$151,5,FALSE)</f>
        <v>24</v>
      </c>
      <c r="I66" s="17">
        <f>VLOOKUP(A66,'[1]int pull'!A$1:G$151,6,FALSE)</f>
        <v>18</v>
      </c>
      <c r="J66" s="17">
        <f>VLOOKUP(A66,'[1]int pull'!$A$1:G$151,7,FALSE)</f>
        <v>17</v>
      </c>
      <c r="K66" s="18" t="str">
        <f>VLOOKUP(A66,'[1]int pull'!A$2:G$151,4,FALSE)</f>
        <v>https://mifab.com/wp-content/uploads/2020/01/lilo.png</v>
      </c>
    </row>
    <row r="67" spans="1:11" ht="12.75" customHeight="1" x14ac:dyDescent="0.2">
      <c r="A67" s="14" t="s">
        <v>126</v>
      </c>
      <c r="B67" s="14" t="s">
        <v>127</v>
      </c>
      <c r="C67" s="14" t="s">
        <v>292</v>
      </c>
      <c r="D67" s="15" t="s">
        <v>282</v>
      </c>
      <c r="E67" s="16">
        <v>1622</v>
      </c>
      <c r="F67" s="17" t="str">
        <f>VLOOKUP(A67,'[1]int pull'!A$1:G$151,2,FALSE)</f>
        <v>779897171512</v>
      </c>
      <c r="G67" s="17">
        <f>VLOOKUP(A67,'[1]int pull'!A$2:G$151,3,FALSE)</f>
        <v>60</v>
      </c>
      <c r="H67" s="17">
        <f>VLOOKUP(A67,'[1]int pull'!A$1:G$151,5,FALSE)</f>
        <v>24</v>
      </c>
      <c r="I67" s="17">
        <f>VLOOKUP(A67,'[1]int pull'!A$1:G$151,6,FALSE)</f>
        <v>18</v>
      </c>
      <c r="J67" s="17">
        <f>VLOOKUP(A67,'[1]int pull'!$A$1:G$151,7,FALSE)</f>
        <v>17</v>
      </c>
      <c r="K67" s="18" t="str">
        <f>VLOOKUP(A67,'[1]int pull'!A$2:G$151,4,FALSE)</f>
        <v>https://mifab.com/wp-content/uploads/2020/01/lilo.png</v>
      </c>
    </row>
    <row r="68" spans="1:11" ht="12.75" customHeight="1" x14ac:dyDescent="0.2">
      <c r="A68" s="14" t="s">
        <v>128</v>
      </c>
      <c r="B68" s="14" t="s">
        <v>89</v>
      </c>
      <c r="C68" s="14" t="s">
        <v>292</v>
      </c>
      <c r="D68" s="15" t="s">
        <v>282</v>
      </c>
      <c r="E68" s="16">
        <v>977</v>
      </c>
      <c r="F68" s="17" t="str">
        <f>VLOOKUP(A68,'[1]int pull'!A$1:G$151,2,FALSE)</f>
        <v>779897092701</v>
      </c>
      <c r="G68" s="17">
        <f>VLOOKUP(A68,'[1]int pull'!A$2:G$151,3,FALSE)</f>
        <v>36</v>
      </c>
      <c r="H68" s="17">
        <f>VLOOKUP(A68,'[1]int pull'!A$1:G$151,5,FALSE)</f>
        <v>30</v>
      </c>
      <c r="I68" s="17">
        <f>VLOOKUP(A68,'[1]int pull'!A$1:G$151,6,FALSE)</f>
        <v>21</v>
      </c>
      <c r="J68" s="17">
        <f>VLOOKUP(A68,'[1]int pull'!$A$1:G$151,7,FALSE)</f>
        <v>15</v>
      </c>
      <c r="K68" s="18" t="str">
        <f>VLOOKUP(A68,'[1]int pull'!A$2:G$151,4,FALSE)</f>
        <v>https://mifab.com/wp-content/uploads/2020/01/LIL10.png</v>
      </c>
    </row>
    <row r="69" spans="1:11" ht="12.75" customHeight="1" x14ac:dyDescent="0.2">
      <c r="A69" s="14" t="s">
        <v>129</v>
      </c>
      <c r="B69" s="14" t="s">
        <v>130</v>
      </c>
      <c r="C69" s="14" t="s">
        <v>291</v>
      </c>
      <c r="D69" s="15" t="s">
        <v>282</v>
      </c>
      <c r="E69" s="16">
        <v>536</v>
      </c>
      <c r="F69" s="17" t="str">
        <f>VLOOKUP(A69,'[1]int pull'!A$1:G$151,2,FALSE)</f>
        <v>779897171871</v>
      </c>
      <c r="G69" s="17">
        <f>VLOOKUP(A69,'[1]int pull'!A$2:G$151,3,FALSE)</f>
        <v>36</v>
      </c>
      <c r="H69" s="17">
        <f>VLOOKUP(A69,'[1]int pull'!A$1:G$151,5,FALSE)</f>
        <v>30</v>
      </c>
      <c r="I69" s="17">
        <f>VLOOKUP(A69,'[1]int pull'!A$1:G$151,6,FALSE)</f>
        <v>21</v>
      </c>
      <c r="J69" s="17">
        <f>VLOOKUP(A69,'[1]int pull'!$A$1:G$151,7,FALSE)</f>
        <v>9</v>
      </c>
      <c r="K69" s="18" t="str">
        <f>VLOOKUP(A69,'[1]int pull'!A$2:G$151,4,FALSE)</f>
        <v/>
      </c>
    </row>
    <row r="70" spans="1:11" ht="12.75" customHeight="1" x14ac:dyDescent="0.2">
      <c r="A70" s="14" t="s">
        <v>131</v>
      </c>
      <c r="B70" s="14" t="s">
        <v>132</v>
      </c>
      <c r="C70" s="14" t="s">
        <v>292</v>
      </c>
      <c r="D70" s="15" t="s">
        <v>282</v>
      </c>
      <c r="E70" s="16">
        <v>2106</v>
      </c>
      <c r="F70" s="17" t="str">
        <f>VLOOKUP(A70,'[1]int pull'!A$1:G$151,2,FALSE)</f>
        <v>779897171628</v>
      </c>
      <c r="G70" s="17">
        <f>VLOOKUP(A70,'[1]int pull'!A$2:G$151,3,FALSE)</f>
        <v>36</v>
      </c>
      <c r="H70" s="17">
        <f>VLOOKUP(A70,'[1]int pull'!A$1:G$151,5,FALSE)</f>
        <v>30</v>
      </c>
      <c r="I70" s="17">
        <f>VLOOKUP(A70,'[1]int pull'!A$1:G$151,6,FALSE)</f>
        <v>21</v>
      </c>
      <c r="J70" s="17">
        <f>VLOOKUP(A70,'[1]int pull'!$A$1:G$151,7,FALSE)</f>
        <v>15</v>
      </c>
      <c r="K70" s="18" t="str">
        <f>VLOOKUP(A70,'[1]int pull'!A$2:G$151,4,FALSE)</f>
        <v>https://www.mifab.com/wp-content/uploads/2020/01/lilo.png</v>
      </c>
    </row>
    <row r="71" spans="1:11" ht="12.75" customHeight="1" x14ac:dyDescent="0.2">
      <c r="A71" s="14" t="s">
        <v>133</v>
      </c>
      <c r="B71" s="14" t="s">
        <v>134</v>
      </c>
      <c r="C71" s="14" t="s">
        <v>292</v>
      </c>
      <c r="D71" s="15" t="s">
        <v>282</v>
      </c>
      <c r="E71" s="16">
        <v>2106</v>
      </c>
      <c r="F71" s="17" t="str">
        <f>VLOOKUP(A71,'[1]int pull'!A$1:G$151,2,FALSE)</f>
        <v>779897168536</v>
      </c>
      <c r="G71" s="17">
        <f>VLOOKUP(A71,'[1]int pull'!A$2:G$151,3,FALSE)</f>
        <v>36</v>
      </c>
      <c r="H71" s="17">
        <f>VLOOKUP(A71,'[1]int pull'!A$1:G$151,5,FALSE)</f>
        <v>30</v>
      </c>
      <c r="I71" s="17">
        <f>VLOOKUP(A71,'[1]int pull'!A$1:G$151,6,FALSE)</f>
        <v>21</v>
      </c>
      <c r="J71" s="17">
        <f>VLOOKUP(A71,'[1]int pull'!$A$1:G$151,7,FALSE)</f>
        <v>15</v>
      </c>
      <c r="K71" s="18" t="str">
        <f>VLOOKUP(A71,'[1]int pull'!A$2:G$151,4,FALSE)</f>
        <v>https://mifab.com/wp-content/uploads/2020/01/lilo.png</v>
      </c>
    </row>
    <row r="72" spans="1:11" ht="12.75" customHeight="1" x14ac:dyDescent="0.2">
      <c r="A72" s="14" t="s">
        <v>135</v>
      </c>
      <c r="B72" s="14" t="s">
        <v>136</v>
      </c>
      <c r="C72" s="14" t="s">
        <v>292</v>
      </c>
      <c r="D72" s="15" t="s">
        <v>282</v>
      </c>
      <c r="E72" s="16">
        <v>1722</v>
      </c>
      <c r="F72" s="17" t="str">
        <f>VLOOKUP(A72,'[1]int pull'!A$1:G$151,2,FALSE)</f>
        <v>779897125874</v>
      </c>
      <c r="G72" s="17">
        <f>VLOOKUP(A72,'[1]int pull'!A$2:G$151,3,FALSE)</f>
        <v>60</v>
      </c>
      <c r="H72" s="17">
        <f>VLOOKUP(A72,'[1]int pull'!A$1:G$151,5,FALSE)</f>
        <v>30</v>
      </c>
      <c r="I72" s="17">
        <f>VLOOKUP(A72,'[1]int pull'!A$1:G$151,6,FALSE)</f>
        <v>21</v>
      </c>
      <c r="J72" s="17">
        <f>VLOOKUP(A72,'[1]int pull'!$A$1:G$151,7,FALSE)</f>
        <v>15</v>
      </c>
      <c r="K72" s="18" t="str">
        <f>VLOOKUP(A72,'[1]int pull'!A$2:G$151,4,FALSE)</f>
        <v>https://mifab.com/wp-content/uploads/2020/01/LILO4.png</v>
      </c>
    </row>
    <row r="73" spans="1:11" ht="12.75" customHeight="1" x14ac:dyDescent="0.2">
      <c r="A73" s="14" t="s">
        <v>137</v>
      </c>
      <c r="B73" s="14" t="s">
        <v>138</v>
      </c>
      <c r="C73" s="14" t="s">
        <v>292</v>
      </c>
      <c r="D73" s="15" t="s">
        <v>282</v>
      </c>
      <c r="E73" s="16">
        <v>2478</v>
      </c>
      <c r="F73" s="17" t="str">
        <f>VLOOKUP(A73,'[1]int pull'!A$1:G$151,2,FALSE)</f>
        <v>779897172434</v>
      </c>
      <c r="G73" s="17">
        <f>VLOOKUP(A73,'[1]int pull'!A$2:G$151,3,FALSE)</f>
        <v>60</v>
      </c>
      <c r="H73" s="17">
        <f>VLOOKUP(A73,'[1]int pull'!A$1:G$151,5,FALSE)</f>
        <v>30</v>
      </c>
      <c r="I73" s="17">
        <f>VLOOKUP(A73,'[1]int pull'!A$1:G$151,6,FALSE)</f>
        <v>21</v>
      </c>
      <c r="J73" s="17">
        <f>VLOOKUP(A73,'[1]int pull'!$A$1:G$151,7,FALSE)</f>
        <v>15</v>
      </c>
      <c r="K73" s="18" t="str">
        <f>VLOOKUP(A73,'[1]int pull'!A$2:G$151,4,FALSE)</f>
        <v>https://mifab.com/wp-content/uploads/2020/01/lilo.png</v>
      </c>
    </row>
    <row r="74" spans="1:11" ht="12.75" customHeight="1" x14ac:dyDescent="0.2">
      <c r="A74" s="14" t="s">
        <v>139</v>
      </c>
      <c r="B74" s="14" t="s">
        <v>140</v>
      </c>
      <c r="C74" s="14" t="s">
        <v>292</v>
      </c>
      <c r="D74" s="15" t="s">
        <v>282</v>
      </c>
      <c r="E74" s="16">
        <v>2106</v>
      </c>
      <c r="F74" s="17" t="str">
        <f>VLOOKUP(A74,'[1]int pull'!A$1:G$151,2,FALSE)</f>
        <v>779897171826</v>
      </c>
      <c r="G74" s="17">
        <f>VLOOKUP(A74,'[1]int pull'!A$2:G$151,3,FALSE)</f>
        <v>60</v>
      </c>
      <c r="H74" s="17">
        <f>VLOOKUP(A74,'[1]int pull'!A$1:G$151,5,FALSE)</f>
        <v>30</v>
      </c>
      <c r="I74" s="17">
        <f>VLOOKUP(A74,'[1]int pull'!A$1:G$151,6,FALSE)</f>
        <v>21</v>
      </c>
      <c r="J74" s="17">
        <f>VLOOKUP(A74,'[1]int pull'!$A$1:G$151,7,FALSE)</f>
        <v>15</v>
      </c>
      <c r="K74" s="18" t="str">
        <f>VLOOKUP(A74,'[1]int pull'!A$2:G$151,4,FALSE)</f>
        <v>https://www.mifab.com/wp-content/uploads/2020/01/lilo.png</v>
      </c>
    </row>
    <row r="75" spans="1:11" ht="12.75" customHeight="1" x14ac:dyDescent="0.2">
      <c r="A75" s="14" t="s">
        <v>141</v>
      </c>
      <c r="B75" s="14" t="s">
        <v>142</v>
      </c>
      <c r="C75" s="14" t="s">
        <v>292</v>
      </c>
      <c r="D75" s="15" t="s">
        <v>282</v>
      </c>
      <c r="E75" s="16">
        <v>2106</v>
      </c>
      <c r="F75" s="17" t="str">
        <f>VLOOKUP(A75,'[1]int pull'!A$1:G$151,2,FALSE)</f>
        <v>779897140570</v>
      </c>
      <c r="G75" s="17">
        <f>VLOOKUP(A75,'[1]int pull'!A$2:G$151,3,FALSE)</f>
        <v>60</v>
      </c>
      <c r="H75" s="17">
        <f>VLOOKUP(A75,'[1]int pull'!A$1:G$151,5,FALSE)</f>
        <v>30</v>
      </c>
      <c r="I75" s="17">
        <f>VLOOKUP(A75,'[1]int pull'!A$1:G$151,6,FALSE)</f>
        <v>21</v>
      </c>
      <c r="J75" s="17">
        <f>VLOOKUP(A75,'[1]int pull'!$A$1:G$151,7,FALSE)</f>
        <v>15</v>
      </c>
      <c r="K75" s="18" t="str">
        <f>VLOOKUP(A75,'[1]int pull'!A$2:G$151,4,FALSE)</f>
        <v>https://mifab.com/wp-content/uploads/2020/01/lilo.png</v>
      </c>
    </row>
    <row r="76" spans="1:11" ht="12.75" customHeight="1" x14ac:dyDescent="0.2">
      <c r="A76" s="14" t="s">
        <v>143</v>
      </c>
      <c r="B76" s="14" t="s">
        <v>144</v>
      </c>
      <c r="C76" s="14" t="s">
        <v>292</v>
      </c>
      <c r="D76" s="15" t="s">
        <v>282</v>
      </c>
      <c r="E76" s="16">
        <v>2106</v>
      </c>
      <c r="F76" s="17" t="str">
        <f>VLOOKUP(A76,'[1]int pull'!A$1:G$151,2,FALSE)</f>
        <v>779897171529</v>
      </c>
      <c r="G76" s="17">
        <f>VLOOKUP(A76,'[1]int pull'!A$2:G$151,3,FALSE)</f>
        <v>60</v>
      </c>
      <c r="H76" s="17">
        <f>VLOOKUP(A76,'[1]int pull'!A$1:G$151,5,FALSE)</f>
        <v>30</v>
      </c>
      <c r="I76" s="17">
        <f>VLOOKUP(A76,'[1]int pull'!A$1:G$151,6,FALSE)</f>
        <v>21</v>
      </c>
      <c r="J76" s="17">
        <f>VLOOKUP(A76,'[1]int pull'!$A$1:G$151,7,FALSE)</f>
        <v>15</v>
      </c>
      <c r="K76" s="18" t="str">
        <f>VLOOKUP(A76,'[1]int pull'!A$2:G$151,4,FALSE)</f>
        <v>https://mifab.com/wp-content/uploads/2020/01/lilo.png</v>
      </c>
    </row>
    <row r="77" spans="1:11" ht="12.75" customHeight="1" x14ac:dyDescent="0.2">
      <c r="A77" s="14" t="s">
        <v>145</v>
      </c>
      <c r="B77" s="14" t="s">
        <v>90</v>
      </c>
      <c r="C77" s="14" t="s">
        <v>292</v>
      </c>
      <c r="D77" s="15" t="s">
        <v>282</v>
      </c>
      <c r="E77" s="16">
        <v>984</v>
      </c>
      <c r="F77" s="17" t="str">
        <f>VLOOKUP(A77,'[1]int pull'!A$1:G$151,2,FALSE)</f>
        <v>779897108235</v>
      </c>
      <c r="G77" s="17">
        <f>VLOOKUP(A77,'[1]int pull'!A$2:G$151,3,FALSE)</f>
        <v>38</v>
      </c>
      <c r="H77" s="17">
        <f>VLOOKUP(A77,'[1]int pull'!A$1:G$151,5,FALSE)</f>
        <v>30</v>
      </c>
      <c r="I77" s="17">
        <f>VLOOKUP(A77,'[1]int pull'!A$1:G$151,6,FALSE)</f>
        <v>21</v>
      </c>
      <c r="J77" s="17">
        <f>VLOOKUP(A77,'[1]int pull'!$A$1:G$151,7,FALSE)</f>
        <v>19</v>
      </c>
      <c r="K77" s="18" t="str">
        <f>VLOOKUP(A77,'[1]int pull'!A$2:G$151,4,FALSE)</f>
        <v>https://mifab.com/wp-content/uploads/2020/01/LIL10.png</v>
      </c>
    </row>
    <row r="78" spans="1:11" ht="12.75" customHeight="1" x14ac:dyDescent="0.2">
      <c r="A78" s="14" t="s">
        <v>146</v>
      </c>
      <c r="B78" s="14" t="s">
        <v>130</v>
      </c>
      <c r="C78" s="14" t="s">
        <v>291</v>
      </c>
      <c r="D78" s="15" t="s">
        <v>282</v>
      </c>
      <c r="E78" s="16">
        <v>536</v>
      </c>
      <c r="F78" s="17" t="str">
        <f>VLOOKUP(A78,'[1]int pull'!A$1:G$151,2,FALSE)</f>
        <v>779897171888</v>
      </c>
      <c r="G78" s="17">
        <f>VLOOKUP(A78,'[1]int pull'!A$2:G$151,3,FALSE)</f>
        <v>12.07</v>
      </c>
      <c r="H78" s="17">
        <f>VLOOKUP(A78,'[1]int pull'!A$1:G$151,5,FALSE)</f>
        <v>30</v>
      </c>
      <c r="I78" s="17">
        <f>VLOOKUP(A78,'[1]int pull'!A$1:G$151,6,FALSE)</f>
        <v>21</v>
      </c>
      <c r="J78" s="17">
        <f>VLOOKUP(A78,'[1]int pull'!$A$1:G$151,7,FALSE)</f>
        <v>9</v>
      </c>
      <c r="K78" s="18" t="str">
        <f>VLOOKUP(A78,'[1]int pull'!A$2:G$151,4,FALSE)</f>
        <v>https://mifab.com/wp-content/uploads/2020/01/lilo.png</v>
      </c>
    </row>
    <row r="79" spans="1:11" ht="12.75" customHeight="1" x14ac:dyDescent="0.2">
      <c r="A79" s="14" t="s">
        <v>147</v>
      </c>
      <c r="B79" s="14" t="s">
        <v>148</v>
      </c>
      <c r="C79" s="14" t="s">
        <v>292</v>
      </c>
      <c r="D79" s="15" t="s">
        <v>282</v>
      </c>
      <c r="E79" s="16">
        <v>2300</v>
      </c>
      <c r="F79" s="17" t="str">
        <f>VLOOKUP(A79,'[1]int pull'!A$1:G$151,2,FALSE)</f>
        <v>779897171642</v>
      </c>
      <c r="G79" s="17">
        <f>VLOOKUP(A79,'[1]int pull'!A$2:G$151,3,FALSE)</f>
        <v>40</v>
      </c>
      <c r="H79" s="17">
        <f>VLOOKUP(A79,'[1]int pull'!A$1:G$151,5,FALSE)</f>
        <v>30</v>
      </c>
      <c r="I79" s="17">
        <f>VLOOKUP(A79,'[1]int pull'!A$1:G$151,6,FALSE)</f>
        <v>21</v>
      </c>
      <c r="J79" s="17">
        <f>VLOOKUP(A79,'[1]int pull'!$A$1:G$151,7,FALSE)</f>
        <v>19</v>
      </c>
      <c r="K79" s="18" t="str">
        <f>VLOOKUP(A79,'[1]int pull'!A$2:G$151,4,FALSE)</f>
        <v>https://mifab.com/wp-content/uploads/2020/01/lilo.png</v>
      </c>
    </row>
    <row r="80" spans="1:11" ht="12.75" customHeight="1" x14ac:dyDescent="0.2">
      <c r="A80" s="14" t="s">
        <v>149</v>
      </c>
      <c r="B80" s="14" t="s">
        <v>150</v>
      </c>
      <c r="C80" s="14" t="s">
        <v>292</v>
      </c>
      <c r="D80" s="15" t="s">
        <v>282</v>
      </c>
      <c r="E80" s="16">
        <v>2300</v>
      </c>
      <c r="F80" s="17" t="str">
        <f>VLOOKUP(A80,'[1]int pull'!A$1:G$151,2,FALSE)</f>
        <v>779897171048</v>
      </c>
      <c r="G80" s="17">
        <f>VLOOKUP(A80,'[1]int pull'!A$2:G$151,3,FALSE)</f>
        <v>40</v>
      </c>
      <c r="H80" s="17">
        <f>VLOOKUP(A80,'[1]int pull'!A$1:G$151,5,FALSE)</f>
        <v>30</v>
      </c>
      <c r="I80" s="17">
        <f>VLOOKUP(A80,'[1]int pull'!A$1:G$151,6,FALSE)</f>
        <v>21</v>
      </c>
      <c r="J80" s="17">
        <f>VLOOKUP(A80,'[1]int pull'!$A$1:G$151,7,FALSE)</f>
        <v>19</v>
      </c>
      <c r="K80" s="18" t="str">
        <f>VLOOKUP(A80,'[1]int pull'!A$2:G$151,4,FALSE)</f>
        <v>https://mifab.com/wp-content/uploads/2020/01/lilo.png</v>
      </c>
    </row>
    <row r="81" spans="1:11" ht="12.75" customHeight="1" x14ac:dyDescent="0.2">
      <c r="A81" s="14" t="s">
        <v>151</v>
      </c>
      <c r="B81" s="14" t="s">
        <v>152</v>
      </c>
      <c r="C81" s="14" t="s">
        <v>292</v>
      </c>
      <c r="D81" s="15" t="s">
        <v>282</v>
      </c>
      <c r="E81" s="16">
        <v>984</v>
      </c>
      <c r="F81" s="17" t="str">
        <f>VLOOKUP(A81,'[1]int pull'!A$1:G$151,2,FALSE)</f>
        <v>779897114854</v>
      </c>
      <c r="G81" s="17">
        <f>VLOOKUP(A81,'[1]int pull'!A$2:G$151,3,FALSE)</f>
        <v>40</v>
      </c>
      <c r="H81" s="17">
        <f>VLOOKUP(A81,'[1]int pull'!A$1:G$151,5,FALSE)</f>
        <v>30</v>
      </c>
      <c r="I81" s="17">
        <f>VLOOKUP(A81,'[1]int pull'!A$1:G$151,6,FALSE)</f>
        <v>21</v>
      </c>
      <c r="J81" s="17">
        <f>VLOOKUP(A81,'[1]int pull'!$A$1:G$151,7,FALSE)</f>
        <v>19</v>
      </c>
      <c r="K81" s="18" t="str">
        <f>VLOOKUP(A81,'[1]int pull'!A$2:G$151,4,FALSE)</f>
        <v>https://mifab.com/wp-content/uploads/2020/01/LIL10.png</v>
      </c>
    </row>
    <row r="82" spans="1:11" ht="12.75" customHeight="1" x14ac:dyDescent="0.2">
      <c r="A82" s="14" t="s">
        <v>153</v>
      </c>
      <c r="B82" s="14" t="s">
        <v>154</v>
      </c>
      <c r="C82" s="14" t="s">
        <v>291</v>
      </c>
      <c r="D82" s="15" t="s">
        <v>282</v>
      </c>
      <c r="E82" s="16">
        <v>536</v>
      </c>
      <c r="F82" s="17" t="str">
        <f>VLOOKUP(A82,'[1]int pull'!A$1:G$151,2,FALSE)</f>
        <v>779897172236</v>
      </c>
      <c r="G82" s="17">
        <f>VLOOKUP(A82,'[1]int pull'!A$2:G$151,3,FALSE)</f>
        <v>60</v>
      </c>
      <c r="H82" s="17">
        <f>VLOOKUP(A82,'[1]int pull'!A$1:G$151,5,FALSE)</f>
        <v>30</v>
      </c>
      <c r="I82" s="17">
        <f>VLOOKUP(A82,'[1]int pull'!A$1:G$151,6,FALSE)</f>
        <v>21</v>
      </c>
      <c r="J82" s="17">
        <f>VLOOKUP(A82,'[1]int pull'!$A$1:G$151,7,FALSE)</f>
        <v>9</v>
      </c>
      <c r="K82" s="18" t="str">
        <f>VLOOKUP(A82,'[1]int pull'!A$2:G$151,4,FALSE)</f>
        <v/>
      </c>
    </row>
    <row r="83" spans="1:11" ht="12.75" customHeight="1" x14ac:dyDescent="0.2">
      <c r="A83" s="14" t="s">
        <v>155</v>
      </c>
      <c r="B83" s="14" t="s">
        <v>156</v>
      </c>
      <c r="C83" s="14" t="s">
        <v>292</v>
      </c>
      <c r="D83" s="15" t="s">
        <v>282</v>
      </c>
      <c r="E83" s="16">
        <v>2000</v>
      </c>
      <c r="F83" s="17" t="str">
        <f>VLOOKUP(A83,'[1]int pull'!A$1:G$151,2,FALSE)</f>
        <v>779897129919</v>
      </c>
      <c r="G83" s="17">
        <f>VLOOKUP(A83,'[1]int pull'!A$2:G$151,3,FALSE)</f>
        <v>60</v>
      </c>
      <c r="H83" s="17">
        <f>VLOOKUP(A83,'[1]int pull'!A$1:G$151,5,FALSE)</f>
        <v>30</v>
      </c>
      <c r="I83" s="17">
        <f>VLOOKUP(A83,'[1]int pull'!A$1:G$151,6,FALSE)</f>
        <v>21</v>
      </c>
      <c r="J83" s="17">
        <f>VLOOKUP(A83,'[1]int pull'!$A$1:G$151,7,FALSE)</f>
        <v>19</v>
      </c>
      <c r="K83" s="18" t="str">
        <f>VLOOKUP(A83,'[1]int pull'!A$2:G$151,4,FALSE)</f>
        <v>https://mifab.com/wp-content/uploads/2020/01/LILO4.png</v>
      </c>
    </row>
    <row r="84" spans="1:11" ht="12.75" customHeight="1" x14ac:dyDescent="0.2">
      <c r="A84" s="14" t="s">
        <v>157</v>
      </c>
      <c r="B84" s="14" t="s">
        <v>158</v>
      </c>
      <c r="C84" s="14" t="s">
        <v>292</v>
      </c>
      <c r="D84" s="15" t="s">
        <v>282</v>
      </c>
      <c r="E84" s="16">
        <v>2633</v>
      </c>
      <c r="F84" s="17" t="str">
        <f>VLOOKUP(A84,'[1]int pull'!A$1:G$151,2,FALSE)</f>
        <v>779897172441</v>
      </c>
      <c r="G84" s="17">
        <f>VLOOKUP(A84,'[1]int pull'!A$2:G$151,3,FALSE)</f>
        <v>60</v>
      </c>
      <c r="H84" s="17">
        <f>VLOOKUP(A84,'[1]int pull'!A$1:G$151,5,FALSE)</f>
        <v>30</v>
      </c>
      <c r="I84" s="17">
        <f>VLOOKUP(A84,'[1]int pull'!A$1:G$151,6,FALSE)</f>
        <v>21</v>
      </c>
      <c r="J84" s="17">
        <f>VLOOKUP(A84,'[1]int pull'!$A$1:G$151,7,FALSE)</f>
        <v>19</v>
      </c>
      <c r="K84" s="18" t="str">
        <f>VLOOKUP(A84,'[1]int pull'!A$2:G$151,4,FALSE)</f>
        <v>https://mifab.com/wp-content/uploads/2020/01/lilo.png</v>
      </c>
    </row>
    <row r="85" spans="1:11" ht="12.75" customHeight="1" x14ac:dyDescent="0.2">
      <c r="A85" s="14" t="s">
        <v>159</v>
      </c>
      <c r="B85" s="14" t="s">
        <v>160</v>
      </c>
      <c r="C85" s="14" t="s">
        <v>292</v>
      </c>
      <c r="D85" s="15" t="s">
        <v>282</v>
      </c>
      <c r="E85" s="16">
        <v>2300</v>
      </c>
      <c r="F85" s="17" t="str">
        <f>VLOOKUP(A85,'[1]int pull'!A$1:G$151,2,FALSE)</f>
        <v>779897171833</v>
      </c>
      <c r="G85" s="17">
        <f>VLOOKUP(A85,'[1]int pull'!A$2:G$151,3,FALSE)</f>
        <v>60</v>
      </c>
      <c r="H85" s="17">
        <f>VLOOKUP(A85,'[1]int pull'!A$1:G$151,5,FALSE)</f>
        <v>30</v>
      </c>
      <c r="I85" s="17">
        <f>VLOOKUP(A85,'[1]int pull'!A$1:G$151,6,FALSE)</f>
        <v>21</v>
      </c>
      <c r="J85" s="17">
        <f>VLOOKUP(A85,'[1]int pull'!$A$1:G$151,7,FALSE)</f>
        <v>19</v>
      </c>
      <c r="K85" s="18" t="str">
        <f>VLOOKUP(A85,'[1]int pull'!A$2:G$151,4,FALSE)</f>
        <v>https://www.mifab.com/wp-content/uploads/2020/01/lilo.png</v>
      </c>
    </row>
    <row r="86" spans="1:11" ht="12.75" customHeight="1" x14ac:dyDescent="0.2">
      <c r="A86" s="14" t="s">
        <v>161</v>
      </c>
      <c r="B86" s="14" t="s">
        <v>162</v>
      </c>
      <c r="C86" s="14" t="s">
        <v>292</v>
      </c>
      <c r="D86" s="15" t="s">
        <v>282</v>
      </c>
      <c r="E86" s="16">
        <v>2300</v>
      </c>
      <c r="F86" s="17" t="str">
        <f>VLOOKUP(A86,'[1]int pull'!A$1:G$151,2,FALSE)</f>
        <v>779897143717</v>
      </c>
      <c r="G86" s="17">
        <f>VLOOKUP(A86,'[1]int pull'!A$2:G$151,3,FALSE)</f>
        <v>60</v>
      </c>
      <c r="H86" s="17">
        <f>VLOOKUP(A86,'[1]int pull'!A$1:G$151,5,FALSE)</f>
        <v>30</v>
      </c>
      <c r="I86" s="17">
        <f>VLOOKUP(A86,'[1]int pull'!A$1:G$151,6,FALSE)</f>
        <v>21</v>
      </c>
      <c r="J86" s="17">
        <f>VLOOKUP(A86,'[1]int pull'!$A$1:G$151,7,FALSE)</f>
        <v>19</v>
      </c>
      <c r="K86" s="18" t="str">
        <f>VLOOKUP(A86,'[1]int pull'!A$2:G$151,4,FALSE)</f>
        <v>https://mifab.com/wp-content/uploads/2020/01/lilo.png</v>
      </c>
    </row>
    <row r="87" spans="1:11" ht="12.75" customHeight="1" x14ac:dyDescent="0.2">
      <c r="A87" s="14" t="s">
        <v>163</v>
      </c>
      <c r="B87" s="14" t="s">
        <v>164</v>
      </c>
      <c r="C87" s="14" t="s">
        <v>292</v>
      </c>
      <c r="D87" s="15" t="s">
        <v>282</v>
      </c>
      <c r="E87" s="16">
        <v>2300</v>
      </c>
      <c r="F87" s="17" t="str">
        <f>VLOOKUP(A87,'[1]int pull'!A$1:G$151,2,FALSE)</f>
        <v>779897171536</v>
      </c>
      <c r="G87" s="17">
        <f>VLOOKUP(A87,'[1]int pull'!A$2:G$151,3,FALSE)</f>
        <v>60</v>
      </c>
      <c r="H87" s="17">
        <f>VLOOKUP(A87,'[1]int pull'!A$1:G$151,5,FALSE)</f>
        <v>30</v>
      </c>
      <c r="I87" s="17">
        <f>VLOOKUP(A87,'[1]int pull'!A$1:G$151,6,FALSE)</f>
        <v>21</v>
      </c>
      <c r="J87" s="17">
        <f>VLOOKUP(A87,'[1]int pull'!$A$1:G$151,7,FALSE)</f>
        <v>19</v>
      </c>
      <c r="K87" s="18" t="str">
        <f>VLOOKUP(A87,'[1]int pull'!A$2:G$151,4,FALSE)</f>
        <v>https://mifab.com/wp-content/uploads/2020/01/lilo.png</v>
      </c>
    </row>
    <row r="88" spans="1:11" ht="12.75" customHeight="1" x14ac:dyDescent="0.2">
      <c r="A88" s="14" t="s">
        <v>165</v>
      </c>
      <c r="B88" s="14" t="s">
        <v>91</v>
      </c>
      <c r="C88" s="14" t="s">
        <v>292</v>
      </c>
      <c r="D88" s="15" t="s">
        <v>282</v>
      </c>
      <c r="E88" s="16">
        <v>1548</v>
      </c>
      <c r="F88" s="17" t="str">
        <f>VLOOKUP(A88,'[1]int pull'!A$1:G$151,2,FALSE)</f>
        <v>779897113512</v>
      </c>
      <c r="G88" s="17">
        <f>VLOOKUP(A88,'[1]int pull'!A$2:G$151,3,FALSE)</f>
        <v>53</v>
      </c>
      <c r="H88" s="17">
        <f>VLOOKUP(A88,'[1]int pull'!A$1:G$151,5,FALSE)</f>
        <v>33</v>
      </c>
      <c r="I88" s="17">
        <f>VLOOKUP(A88,'[1]int pull'!A$1:G$151,6,FALSE)</f>
        <v>26</v>
      </c>
      <c r="J88" s="17">
        <f>VLOOKUP(A88,'[1]int pull'!$A$1:G$151,7,FALSE)</f>
        <v>23</v>
      </c>
      <c r="K88" s="18" t="str">
        <f>VLOOKUP(A88,'[1]int pull'!A$2:G$151,4,FALSE)</f>
        <v>https://mifab.com/wp-content/uploads/2020/01/LIL10.png</v>
      </c>
    </row>
    <row r="89" spans="1:11" ht="12.75" customHeight="1" x14ac:dyDescent="0.2">
      <c r="A89" s="14" t="s">
        <v>166</v>
      </c>
      <c r="B89" s="14" t="s">
        <v>167</v>
      </c>
      <c r="C89" s="14" t="s">
        <v>291</v>
      </c>
      <c r="D89" s="15" t="s">
        <v>282</v>
      </c>
      <c r="E89" s="16">
        <v>536</v>
      </c>
      <c r="F89" s="17" t="str">
        <f>VLOOKUP(A89,'[1]int pull'!A$1:G$151,2,FALSE)</f>
        <v>779897171901</v>
      </c>
      <c r="G89" s="17">
        <f>VLOOKUP(A89,'[1]int pull'!A$2:G$151,3,FALSE)</f>
        <v>53</v>
      </c>
      <c r="H89" s="17">
        <f>VLOOKUP(A89,'[1]int pull'!A$1:G$151,5,FALSE)</f>
        <v>33</v>
      </c>
      <c r="I89" s="17">
        <f>VLOOKUP(A89,'[1]int pull'!A$1:G$151,6,FALSE)</f>
        <v>26</v>
      </c>
      <c r="J89" s="17">
        <f>VLOOKUP(A89,'[1]int pull'!$A$1:G$151,7,FALSE)</f>
        <v>9</v>
      </c>
      <c r="K89" s="18" t="str">
        <f>VLOOKUP(A89,'[1]int pull'!A$2:G$151,4,FALSE)</f>
        <v/>
      </c>
    </row>
    <row r="90" spans="1:11" ht="12.75" customHeight="1" x14ac:dyDescent="0.2">
      <c r="A90" s="14" t="s">
        <v>168</v>
      </c>
      <c r="B90" s="14" t="s">
        <v>169</v>
      </c>
      <c r="C90" s="14" t="s">
        <v>292</v>
      </c>
      <c r="D90" s="15" t="s">
        <v>282</v>
      </c>
      <c r="E90" s="16">
        <v>2895</v>
      </c>
      <c r="F90" s="17" t="str">
        <f>VLOOKUP(A90,'[1]int pull'!A$1:G$151,2,FALSE)</f>
        <v>779897171734</v>
      </c>
      <c r="G90" s="17">
        <f>VLOOKUP(A90,'[1]int pull'!A$2:G$151,3,FALSE)</f>
        <v>53</v>
      </c>
      <c r="H90" s="17">
        <f>VLOOKUP(A90,'[1]int pull'!A$1:G$151,5,FALSE)</f>
        <v>33</v>
      </c>
      <c r="I90" s="17">
        <f>VLOOKUP(A90,'[1]int pull'!A$1:G$151,6,FALSE)</f>
        <v>26</v>
      </c>
      <c r="J90" s="17">
        <f>VLOOKUP(A90,'[1]int pull'!$A$1:G$151,7,FALSE)</f>
        <v>23</v>
      </c>
      <c r="K90" s="18" t="str">
        <f>VLOOKUP(A90,'[1]int pull'!A$2:G$151,4,FALSE)</f>
        <v>https://mifab.com/wp-content/uploads/2020/01/lilo.png</v>
      </c>
    </row>
    <row r="91" spans="1:11" ht="12.75" customHeight="1" x14ac:dyDescent="0.2">
      <c r="A91" s="14" t="s">
        <v>170</v>
      </c>
      <c r="B91" s="14" t="s">
        <v>171</v>
      </c>
      <c r="C91" s="14" t="s">
        <v>292</v>
      </c>
      <c r="D91" s="15" t="s">
        <v>282</v>
      </c>
      <c r="E91" s="16">
        <v>2895</v>
      </c>
      <c r="F91" s="17" t="str">
        <f>VLOOKUP(A91,'[1]int pull'!A$1:G$151,2,FALSE)</f>
        <v>779897171055</v>
      </c>
      <c r="G91" s="17">
        <f>VLOOKUP(A91,'[1]int pull'!A$2:G$151,3,FALSE)</f>
        <v>53</v>
      </c>
      <c r="H91" s="17">
        <f>VLOOKUP(A91,'[1]int pull'!A$1:G$151,5,FALSE)</f>
        <v>33</v>
      </c>
      <c r="I91" s="17">
        <f>VLOOKUP(A91,'[1]int pull'!A$1:G$151,6,FALSE)</f>
        <v>26</v>
      </c>
      <c r="J91" s="17">
        <f>VLOOKUP(A91,'[1]int pull'!$A$1:G$151,7,FALSE)</f>
        <v>23</v>
      </c>
      <c r="K91" s="18" t="str">
        <f>VLOOKUP(A91,'[1]int pull'!A$2:G$151,4,FALSE)</f>
        <v>https://mifab.com/wp-content/uploads/2020/01/lilo.png</v>
      </c>
    </row>
    <row r="92" spans="1:11" ht="12.75" customHeight="1" x14ac:dyDescent="0.2">
      <c r="A92" s="14" t="s">
        <v>172</v>
      </c>
      <c r="B92" s="14" t="s">
        <v>173</v>
      </c>
      <c r="C92" s="14" t="s">
        <v>292</v>
      </c>
      <c r="D92" s="15" t="s">
        <v>282</v>
      </c>
      <c r="E92" s="16">
        <v>2512</v>
      </c>
      <c r="F92" s="17" t="str">
        <f>VLOOKUP(A92,'[1]int pull'!A$1:G$151,2,FALSE)</f>
        <v>779897129933</v>
      </c>
      <c r="G92" s="17">
        <f>VLOOKUP(A92,'[1]int pull'!A$2:G$151,3,FALSE)</f>
        <v>60</v>
      </c>
      <c r="H92" s="17">
        <f>VLOOKUP(A92,'[1]int pull'!A$1:G$151,5,FALSE)</f>
        <v>33</v>
      </c>
      <c r="I92" s="17">
        <f>VLOOKUP(A92,'[1]int pull'!A$1:G$151,6,FALSE)</f>
        <v>26</v>
      </c>
      <c r="J92" s="17">
        <f>VLOOKUP(A92,'[1]int pull'!$A$1:G$151,7,FALSE)</f>
        <v>23</v>
      </c>
      <c r="K92" s="18" t="str">
        <f>VLOOKUP(A92,'[1]int pull'!A$2:G$151,4,FALSE)</f>
        <v>https://mifab.com/wp-content/uploads/2020/01/LILO4.png</v>
      </c>
    </row>
    <row r="93" spans="1:11" ht="12.75" customHeight="1" x14ac:dyDescent="0.2">
      <c r="A93" s="14" t="s">
        <v>174</v>
      </c>
      <c r="B93" s="14" t="s">
        <v>175</v>
      </c>
      <c r="C93" s="14" t="s">
        <v>292</v>
      </c>
      <c r="D93" s="15" t="s">
        <v>282</v>
      </c>
      <c r="E93" s="16">
        <v>3298</v>
      </c>
      <c r="F93" s="17" t="str">
        <f>VLOOKUP(A93,'[1]int pull'!A$1:G$151,2,FALSE)</f>
        <v>779897172458</v>
      </c>
      <c r="G93" s="17">
        <f>VLOOKUP(A93,'[1]int pull'!A$2:G$151,3,FALSE)</f>
        <v>60</v>
      </c>
      <c r="H93" s="17">
        <f>VLOOKUP(A93,'[1]int pull'!A$1:G$151,5,FALSE)</f>
        <v>33</v>
      </c>
      <c r="I93" s="17">
        <f>VLOOKUP(A93,'[1]int pull'!A$1:G$151,6,FALSE)</f>
        <v>26</v>
      </c>
      <c r="J93" s="17">
        <f>VLOOKUP(A93,'[1]int pull'!$A$1:G$151,7,FALSE)</f>
        <v>23</v>
      </c>
      <c r="K93" s="18" t="str">
        <f>VLOOKUP(A93,'[1]int pull'!A$2:G$151,4,FALSE)</f>
        <v>https://mifab.com/wp-content/uploads/2020/01/lilo.png</v>
      </c>
    </row>
    <row r="94" spans="1:11" ht="12.75" customHeight="1" x14ac:dyDescent="0.2">
      <c r="A94" s="14" t="s">
        <v>176</v>
      </c>
      <c r="B94" s="14" t="s">
        <v>177</v>
      </c>
      <c r="C94" s="14" t="s">
        <v>292</v>
      </c>
      <c r="D94" s="15" t="s">
        <v>282</v>
      </c>
      <c r="E94" s="16">
        <v>2895</v>
      </c>
      <c r="F94" s="17" t="str">
        <f>VLOOKUP(A94,'[1]int pull'!A$1:G$151,2,FALSE)</f>
        <v>779897171840</v>
      </c>
      <c r="G94" s="17">
        <f>VLOOKUP(A94,'[1]int pull'!A$2:G$151,3,FALSE)</f>
        <v>60</v>
      </c>
      <c r="H94" s="17">
        <f>VLOOKUP(A94,'[1]int pull'!A$1:G$151,5,FALSE)</f>
        <v>33</v>
      </c>
      <c r="I94" s="17">
        <f>VLOOKUP(A94,'[1]int pull'!A$1:G$151,6,FALSE)</f>
        <v>26</v>
      </c>
      <c r="J94" s="17">
        <f>VLOOKUP(A94,'[1]int pull'!$A$1:G$151,7,FALSE)</f>
        <v>23</v>
      </c>
      <c r="K94" s="18" t="str">
        <f>VLOOKUP(A94,'[1]int pull'!A$2:G$151,4,FALSE)</f>
        <v>https://www.mifab.com/wp-content/uploads/2020/01/lilo.png</v>
      </c>
    </row>
    <row r="95" spans="1:11" ht="12.75" customHeight="1" x14ac:dyDescent="0.2">
      <c r="A95" s="14" t="s">
        <v>178</v>
      </c>
      <c r="B95" s="14" t="s">
        <v>179</v>
      </c>
      <c r="C95" s="14" t="s">
        <v>292</v>
      </c>
      <c r="D95" s="15" t="s">
        <v>282</v>
      </c>
      <c r="E95" s="16">
        <v>2895</v>
      </c>
      <c r="F95" s="17" t="str">
        <f>VLOOKUP(A95,'[1]int pull'!A$1:G$151,2,FALSE)</f>
        <v>779897143755</v>
      </c>
      <c r="G95" s="17">
        <f>VLOOKUP(A95,'[1]int pull'!A$2:G$151,3,FALSE)</f>
        <v>60</v>
      </c>
      <c r="H95" s="17">
        <f>VLOOKUP(A95,'[1]int pull'!A$1:G$151,5,FALSE)</f>
        <v>33</v>
      </c>
      <c r="I95" s="17">
        <f>VLOOKUP(A95,'[1]int pull'!A$1:G$151,6,FALSE)</f>
        <v>26</v>
      </c>
      <c r="J95" s="17">
        <f>VLOOKUP(A95,'[1]int pull'!$A$1:G$151,7,FALSE)</f>
        <v>23</v>
      </c>
      <c r="K95" s="18" t="str">
        <f>VLOOKUP(A95,'[1]int pull'!A$2:G$151,4,FALSE)</f>
        <v>https://mifab.com/wp-content/uploads/2020/01/lilo.png</v>
      </c>
    </row>
    <row r="96" spans="1:11" ht="12.75" customHeight="1" x14ac:dyDescent="0.2">
      <c r="A96" s="14" t="s">
        <v>180</v>
      </c>
      <c r="B96" s="14" t="s">
        <v>181</v>
      </c>
      <c r="C96" s="14" t="s">
        <v>292</v>
      </c>
      <c r="D96" s="15" t="s">
        <v>282</v>
      </c>
      <c r="E96" s="16">
        <v>2895</v>
      </c>
      <c r="F96" s="17" t="str">
        <f>VLOOKUP(A96,'[1]int pull'!A$1:G$151,2,FALSE)</f>
        <v>779897171543</v>
      </c>
      <c r="G96" s="17">
        <f>VLOOKUP(A96,'[1]int pull'!A$2:G$151,3,FALSE)</f>
        <v>60</v>
      </c>
      <c r="H96" s="17">
        <f>VLOOKUP(A96,'[1]int pull'!A$1:G$151,5,FALSE)</f>
        <v>33</v>
      </c>
      <c r="I96" s="17">
        <f>VLOOKUP(A96,'[1]int pull'!A$1:G$151,6,FALSE)</f>
        <v>26</v>
      </c>
      <c r="J96" s="17">
        <f>VLOOKUP(A96,'[1]int pull'!$A$1:G$151,7,FALSE)</f>
        <v>23</v>
      </c>
      <c r="K96" s="18" t="str">
        <f>VLOOKUP(A96,'[1]int pull'!A$2:G$151,4,FALSE)</f>
        <v>https://mifab.com/wp-content/uploads/2020/01/lilo.png</v>
      </c>
    </row>
    <row r="97" spans="1:11" ht="12.75" customHeight="1" x14ac:dyDescent="0.2">
      <c r="A97" s="14" t="s">
        <v>182</v>
      </c>
      <c r="B97" s="14" t="s">
        <v>92</v>
      </c>
      <c r="C97" s="14" t="s">
        <v>292</v>
      </c>
      <c r="D97" s="15" t="s">
        <v>282</v>
      </c>
      <c r="E97" s="16">
        <v>2523</v>
      </c>
      <c r="F97" s="17" t="str">
        <f>VLOOKUP(A97,'[1]int pull'!A$1:G$151,2,FALSE)</f>
        <v>779897114304</v>
      </c>
      <c r="G97" s="17">
        <f>VLOOKUP(A97,'[1]int pull'!A$2:G$151,3,FALSE)</f>
        <v>60</v>
      </c>
      <c r="H97" s="17">
        <f>VLOOKUP(A97,'[1]int pull'!A$1:G$151,5,FALSE)</f>
        <v>33</v>
      </c>
      <c r="I97" s="17">
        <f>VLOOKUP(A97,'[1]int pull'!A$1:G$151,6,FALSE)</f>
        <v>26</v>
      </c>
      <c r="J97" s="17">
        <f>VLOOKUP(A97,'[1]int pull'!$A$1:G$151,7,FALSE)</f>
        <v>25</v>
      </c>
      <c r="K97" s="18" t="str">
        <f>VLOOKUP(A97,'[1]int pull'!A$2:G$151,4,FALSE)</f>
        <v>https://mifab.com/wp-content/uploads/2020/01/LIL10.png</v>
      </c>
    </row>
    <row r="98" spans="1:11" ht="12.75" customHeight="1" x14ac:dyDescent="0.2">
      <c r="A98" s="14" t="s">
        <v>183</v>
      </c>
      <c r="B98" s="14" t="s">
        <v>184</v>
      </c>
      <c r="C98" s="14" t="s">
        <v>291</v>
      </c>
      <c r="D98" s="15" t="s">
        <v>282</v>
      </c>
      <c r="E98" s="16">
        <v>536</v>
      </c>
      <c r="F98" s="17" t="str">
        <f>VLOOKUP(A98,'[1]int pull'!A$1:G$151,2,FALSE)</f>
        <v>779897172229</v>
      </c>
      <c r="G98" s="17">
        <f>VLOOKUP(A98,'[1]int pull'!A$2:G$151,3,FALSE)</f>
        <v>60</v>
      </c>
      <c r="H98" s="17">
        <f>VLOOKUP(A98,'[1]int pull'!A$1:G$151,5,FALSE)</f>
        <v>33</v>
      </c>
      <c r="I98" s="17">
        <f>VLOOKUP(A98,'[1]int pull'!A$1:G$151,6,FALSE)</f>
        <v>26</v>
      </c>
      <c r="J98" s="17">
        <f>VLOOKUP(A98,'[1]int pull'!$A$1:G$151,7,FALSE)</f>
        <v>9</v>
      </c>
      <c r="K98" s="18" t="str">
        <f>VLOOKUP(A98,'[1]int pull'!A$2:G$151,4,FALSE)</f>
        <v>https://mifab.com/wp-content/uploads/2020/01/lilo.png</v>
      </c>
    </row>
    <row r="99" spans="1:11" ht="12.75" customHeight="1" x14ac:dyDescent="0.2">
      <c r="A99" s="14" t="s">
        <v>185</v>
      </c>
      <c r="B99" s="14" t="s">
        <v>186</v>
      </c>
      <c r="C99" s="14" t="s">
        <v>292</v>
      </c>
      <c r="D99" s="15" t="s">
        <v>282</v>
      </c>
      <c r="E99" s="16">
        <v>4000</v>
      </c>
      <c r="F99" s="17" t="str">
        <f>VLOOKUP(A99,'[1]int pull'!A$1:G$151,2,FALSE)</f>
        <v>779897171765</v>
      </c>
      <c r="G99" s="17">
        <f>VLOOKUP(A99,'[1]int pull'!A$2:G$151,3,FALSE)</f>
        <v>60</v>
      </c>
      <c r="H99" s="17">
        <f>VLOOKUP(A99,'[1]int pull'!A$1:G$151,5,FALSE)</f>
        <v>33</v>
      </c>
      <c r="I99" s="17">
        <f>VLOOKUP(A99,'[1]int pull'!A$1:G$151,6,FALSE)</f>
        <v>26</v>
      </c>
      <c r="J99" s="17">
        <f>VLOOKUP(A99,'[1]int pull'!$A$1:G$151,7,FALSE)</f>
        <v>25</v>
      </c>
      <c r="K99" s="18" t="str">
        <f>VLOOKUP(A99,'[1]int pull'!A$2:G$151,4,FALSE)</f>
        <v>https://mifab.com/wp-content/uploads/2020/01/lilo.png</v>
      </c>
    </row>
    <row r="100" spans="1:11" ht="12.75" customHeight="1" x14ac:dyDescent="0.2">
      <c r="A100" s="14" t="s">
        <v>187</v>
      </c>
      <c r="B100" s="14" t="s">
        <v>188</v>
      </c>
      <c r="C100" s="14" t="s">
        <v>292</v>
      </c>
      <c r="D100" s="15" t="s">
        <v>282</v>
      </c>
      <c r="E100" s="16">
        <v>4000</v>
      </c>
      <c r="F100" s="17" t="str">
        <f>VLOOKUP(A100,'[1]int pull'!A$1:G$151,2,FALSE)</f>
        <v>779897171482</v>
      </c>
      <c r="G100" s="17">
        <f>VLOOKUP(A100,'[1]int pull'!A$2:G$151,3,FALSE)</f>
        <v>60</v>
      </c>
      <c r="H100" s="17">
        <f>VLOOKUP(A100,'[1]int pull'!A$1:G$151,5,FALSE)</f>
        <v>33</v>
      </c>
      <c r="I100" s="17">
        <f>VLOOKUP(A100,'[1]int pull'!A$1:G$151,6,FALSE)</f>
        <v>26</v>
      </c>
      <c r="J100" s="17">
        <f>VLOOKUP(A100,'[1]int pull'!$A$1:G$151,7,FALSE)</f>
        <v>25</v>
      </c>
      <c r="K100" s="18" t="str">
        <f>VLOOKUP(A100,'[1]int pull'!A$2:G$151,4,FALSE)</f>
        <v>https://mifab.com/wp-content/uploads/2020/01/lilo.png</v>
      </c>
    </row>
    <row r="101" spans="1:11" ht="12.75" customHeight="1" x14ac:dyDescent="0.2">
      <c r="A101" s="14" t="s">
        <v>189</v>
      </c>
      <c r="B101" s="14" t="s">
        <v>190</v>
      </c>
      <c r="C101" s="14" t="s">
        <v>292</v>
      </c>
      <c r="D101" s="15" t="s">
        <v>282</v>
      </c>
      <c r="E101" s="16">
        <v>3100</v>
      </c>
      <c r="F101" s="17" t="str">
        <f>VLOOKUP(A101,'[1]int pull'!A$1:G$151,2,FALSE)</f>
        <v>779897130786</v>
      </c>
      <c r="G101" s="17">
        <f>VLOOKUP(A101,'[1]int pull'!A$2:G$151,3,FALSE)</f>
        <v>60</v>
      </c>
      <c r="H101" s="17">
        <f>VLOOKUP(A101,'[1]int pull'!A$1:G$151,5,FALSE)</f>
        <v>33</v>
      </c>
      <c r="I101" s="17">
        <f>VLOOKUP(A101,'[1]int pull'!A$1:G$151,6,FALSE)</f>
        <v>26</v>
      </c>
      <c r="J101" s="17">
        <f>VLOOKUP(A101,'[1]int pull'!$A$1:G$151,7,FALSE)</f>
        <v>25</v>
      </c>
      <c r="K101" s="18" t="str">
        <f>VLOOKUP(A101,'[1]int pull'!A$2:G$151,4,FALSE)</f>
        <v>https://mifab.com/wp-content/uploads/2020/01/LILO4.png</v>
      </c>
    </row>
    <row r="102" spans="1:11" ht="12.75" customHeight="1" x14ac:dyDescent="0.2">
      <c r="A102" s="14" t="s">
        <v>191</v>
      </c>
      <c r="B102" s="14" t="s">
        <v>192</v>
      </c>
      <c r="C102" s="14" t="s">
        <v>292</v>
      </c>
      <c r="D102" s="15" t="s">
        <v>282</v>
      </c>
      <c r="E102" s="16">
        <v>3620</v>
      </c>
      <c r="F102" s="17" t="str">
        <f>VLOOKUP(A102,'[1]int pull'!A$1:G$151,2,FALSE)</f>
        <v>779897172489</v>
      </c>
      <c r="G102" s="17">
        <f>VLOOKUP(A102,'[1]int pull'!A$2:G$151,3,FALSE)</f>
        <v>60</v>
      </c>
      <c r="H102" s="17">
        <f>VLOOKUP(A102,'[1]int pull'!A$1:G$151,5,FALSE)</f>
        <v>33</v>
      </c>
      <c r="I102" s="17">
        <f>VLOOKUP(A102,'[1]int pull'!A$1:G$151,6,FALSE)</f>
        <v>26</v>
      </c>
      <c r="J102" s="17">
        <f>VLOOKUP(A102,'[1]int pull'!$A$1:G$151,7,FALSE)</f>
        <v>25</v>
      </c>
      <c r="K102" s="18" t="str">
        <f>VLOOKUP(A102,'[1]int pull'!A$2:G$151,4,FALSE)</f>
        <v>https://mifab.com/wp-content/uploads/2020/01/lilo.png</v>
      </c>
    </row>
    <row r="103" spans="1:11" ht="12.75" customHeight="1" x14ac:dyDescent="0.2">
      <c r="A103" s="14" t="s">
        <v>193</v>
      </c>
      <c r="B103" s="14" t="s">
        <v>194</v>
      </c>
      <c r="C103" s="14" t="s">
        <v>292</v>
      </c>
      <c r="D103" s="15" t="s">
        <v>282</v>
      </c>
      <c r="E103" s="16">
        <v>4000</v>
      </c>
      <c r="F103" s="17" t="str">
        <f>VLOOKUP(A103,'[1]int pull'!A$1:G$151,2,FALSE)</f>
        <v>779897171864</v>
      </c>
      <c r="G103" s="17">
        <f>VLOOKUP(A103,'[1]int pull'!A$2:G$151,3,FALSE)</f>
        <v>60</v>
      </c>
      <c r="H103" s="17">
        <f>VLOOKUP(A103,'[1]int pull'!A$1:G$151,5,FALSE)</f>
        <v>33</v>
      </c>
      <c r="I103" s="17">
        <f>VLOOKUP(A103,'[1]int pull'!A$1:G$151,6,FALSE)</f>
        <v>26</v>
      </c>
      <c r="J103" s="17">
        <f>VLOOKUP(A103,'[1]int pull'!$A$1:G$151,7,FALSE)</f>
        <v>25</v>
      </c>
      <c r="K103" s="18" t="str">
        <f>VLOOKUP(A103,'[1]int pull'!A$2:G$151,4,FALSE)</f>
        <v>https://www.mifab.com/wp-content/uploads/2020/01/lilo.png</v>
      </c>
    </row>
    <row r="104" spans="1:11" ht="12.75" customHeight="1" x14ac:dyDescent="0.2">
      <c r="A104" s="14" t="s">
        <v>195</v>
      </c>
      <c r="B104" s="14" t="s">
        <v>196</v>
      </c>
      <c r="C104" s="14" t="s">
        <v>292</v>
      </c>
      <c r="D104" s="15" t="s">
        <v>282</v>
      </c>
      <c r="E104" s="16">
        <v>4000</v>
      </c>
      <c r="F104" s="17" t="str">
        <f>VLOOKUP(A104,'[1]int pull'!A$1:G$151,2,FALSE)</f>
        <v>779897143779</v>
      </c>
      <c r="G104" s="17">
        <f>VLOOKUP(A104,'[1]int pull'!A$2:G$151,3,FALSE)</f>
        <v>60</v>
      </c>
      <c r="H104" s="17">
        <f>VLOOKUP(A104,'[1]int pull'!A$1:G$151,5,FALSE)</f>
        <v>33</v>
      </c>
      <c r="I104" s="17">
        <f>VLOOKUP(A104,'[1]int pull'!A$1:G$151,6,FALSE)</f>
        <v>26</v>
      </c>
      <c r="J104" s="17">
        <f>VLOOKUP(A104,'[1]int pull'!$A$1:G$151,7,FALSE)</f>
        <v>25</v>
      </c>
      <c r="K104" s="18" t="str">
        <f>VLOOKUP(A104,'[1]int pull'!A$2:G$151,4,FALSE)</f>
        <v>https://mifab.com/wp-content/uploads/2020/01/lilo.png</v>
      </c>
    </row>
    <row r="105" spans="1:11" ht="12.75" customHeight="1" x14ac:dyDescent="0.2">
      <c r="A105" s="14" t="s">
        <v>197</v>
      </c>
      <c r="B105" s="14" t="s">
        <v>198</v>
      </c>
      <c r="C105" s="14" t="s">
        <v>292</v>
      </c>
      <c r="D105" s="15" t="s">
        <v>282</v>
      </c>
      <c r="E105" s="16">
        <v>4000</v>
      </c>
      <c r="F105" s="17" t="str">
        <f>VLOOKUP(A105,'[1]int pull'!A$1:G$151,2,FALSE)</f>
        <v>779897171550</v>
      </c>
      <c r="G105" s="17">
        <f>VLOOKUP(A105,'[1]int pull'!A$2:G$151,3,FALSE)</f>
        <v>60</v>
      </c>
      <c r="H105" s="17">
        <f>VLOOKUP(A105,'[1]int pull'!A$1:G$151,5,FALSE)</f>
        <v>33</v>
      </c>
      <c r="I105" s="17">
        <f>VLOOKUP(A105,'[1]int pull'!A$1:G$151,6,FALSE)</f>
        <v>26</v>
      </c>
      <c r="J105" s="17">
        <f>VLOOKUP(A105,'[1]int pull'!$A$1:G$151,7,FALSE)</f>
        <v>25</v>
      </c>
      <c r="K105" s="18" t="str">
        <f>VLOOKUP(A105,'[1]int pull'!A$2:G$151,4,FALSE)</f>
        <v>https://mifab.com/wp-content/uploads/2020/01/lilo.png</v>
      </c>
    </row>
    <row r="106" spans="1:11" ht="12.75" customHeight="1" x14ac:dyDescent="0.2">
      <c r="A106" s="14" t="s">
        <v>199</v>
      </c>
      <c r="B106" s="14" t="s">
        <v>200</v>
      </c>
      <c r="C106" s="14" t="s">
        <v>292</v>
      </c>
      <c r="D106" s="15" t="s">
        <v>282</v>
      </c>
      <c r="E106" s="16">
        <v>630</v>
      </c>
      <c r="F106" s="17" t="str">
        <f>VLOOKUP(A106,'[1]int pull'!A$1:G$151,2,FALSE)</f>
        <v>779897084362</v>
      </c>
      <c r="G106" s="17">
        <f>VLOOKUP(A106,'[1]int pull'!A$2:G$151,3,FALSE)</f>
        <v>20</v>
      </c>
      <c r="H106" s="17">
        <f>VLOOKUP(A106,'[1]int pull'!A$1:G$151,5,FALSE)</f>
        <v>20</v>
      </c>
      <c r="I106" s="17">
        <f>VLOOKUP(A106,'[1]int pull'!A$1:G$151,6,FALSE)</f>
        <v>16</v>
      </c>
      <c r="J106" s="17">
        <f>VLOOKUP(A106,'[1]int pull'!$A$1:G$151,7,FALSE)</f>
        <v>13</v>
      </c>
      <c r="K106" s="18" t="str">
        <f>VLOOKUP(A106,'[1]int pull'!A$2:G$151,4,FALSE)</f>
        <v>https://mifab.com/wp-content/uploads/2020/01/LIL10.png</v>
      </c>
    </row>
    <row r="107" spans="1:11" ht="12.75" customHeight="1" x14ac:dyDescent="0.2">
      <c r="A107" s="14" t="s">
        <v>201</v>
      </c>
      <c r="B107" s="14" t="s">
        <v>202</v>
      </c>
      <c r="C107" s="14" t="s">
        <v>292</v>
      </c>
      <c r="D107" s="15" t="s">
        <v>282</v>
      </c>
      <c r="E107" s="16">
        <v>1185</v>
      </c>
      <c r="F107" s="17" t="str">
        <f>VLOOKUP(A107,'[1]int pull'!A$1:G$151,2,FALSE)</f>
        <v>779897171574</v>
      </c>
      <c r="G107" s="17">
        <f>VLOOKUP(A107,'[1]int pull'!A$2:G$151,3,FALSE)</f>
        <v>20</v>
      </c>
      <c r="H107" s="17">
        <f>VLOOKUP(A107,'[1]int pull'!A$1:G$151,5,FALSE)</f>
        <v>20</v>
      </c>
      <c r="I107" s="17">
        <f>VLOOKUP(A107,'[1]int pull'!A$1:G$151,6,FALSE)</f>
        <v>16</v>
      </c>
      <c r="J107" s="17">
        <f>VLOOKUP(A107,'[1]int pull'!$A$1:G$151,7,FALSE)</f>
        <v>13</v>
      </c>
      <c r="K107" s="18" t="str">
        <f>VLOOKUP(A107,'[1]int pull'!A$2:G$151,4,FALSE)</f>
        <v>https://mifab.com/wp-content/uploads/2020/01/lilo.png</v>
      </c>
    </row>
    <row r="108" spans="1:11" ht="12.75" customHeight="1" x14ac:dyDescent="0.2">
      <c r="A108" s="14" t="s">
        <v>203</v>
      </c>
      <c r="B108" s="14" t="s">
        <v>204</v>
      </c>
      <c r="C108" s="14" t="s">
        <v>292</v>
      </c>
      <c r="D108" s="15" t="s">
        <v>282</v>
      </c>
      <c r="E108" s="16">
        <v>1185</v>
      </c>
      <c r="F108" s="17" t="str">
        <f>VLOOKUP(A108,'[1]int pull'!A$1:G$151,2,FALSE)</f>
        <v>779897168505</v>
      </c>
      <c r="G108" s="17">
        <f>VLOOKUP(A108,'[1]int pull'!A$2:G$151,3,FALSE)</f>
        <v>20</v>
      </c>
      <c r="H108" s="17">
        <f>VLOOKUP(A108,'[1]int pull'!A$1:G$151,5,FALSE)</f>
        <v>20</v>
      </c>
      <c r="I108" s="17">
        <f>VLOOKUP(A108,'[1]int pull'!A$1:G$151,6,FALSE)</f>
        <v>16</v>
      </c>
      <c r="J108" s="17">
        <f>VLOOKUP(A108,'[1]int pull'!$A$1:G$151,7,FALSE)</f>
        <v>13</v>
      </c>
      <c r="K108" s="18" t="str">
        <f>VLOOKUP(A108,'[1]int pull'!A$2:G$151,4,FALSE)</f>
        <v>https://mifab.com/wp-content/uploads/2020/01/lilo.png</v>
      </c>
    </row>
    <row r="109" spans="1:11" ht="12.75" customHeight="1" x14ac:dyDescent="0.2">
      <c r="A109" s="14" t="s">
        <v>205</v>
      </c>
      <c r="B109" s="14" t="s">
        <v>206</v>
      </c>
      <c r="C109" s="14" t="s">
        <v>292</v>
      </c>
      <c r="D109" s="15" t="s">
        <v>282</v>
      </c>
      <c r="E109" s="16">
        <v>1185</v>
      </c>
      <c r="F109" s="17" t="str">
        <f>VLOOKUP(A109,'[1]int pull'!A$1:G$151,2,FALSE)</f>
        <v>779897143786</v>
      </c>
      <c r="G109" s="17">
        <f>VLOOKUP(A109,'[1]int pull'!A$2:G$151,3,FALSE)</f>
        <v>60</v>
      </c>
      <c r="H109" s="17">
        <f>VLOOKUP(A109,'[1]int pull'!A$1:G$151,5,FALSE)</f>
        <v>20</v>
      </c>
      <c r="I109" s="17">
        <f>VLOOKUP(A109,'[1]int pull'!A$1:G$151,6,FALSE)</f>
        <v>16</v>
      </c>
      <c r="J109" s="17">
        <f>VLOOKUP(A109,'[1]int pull'!$A$1:G$151,7,FALSE)</f>
        <v>13</v>
      </c>
      <c r="K109" s="18" t="str">
        <f>VLOOKUP(A109,'[1]int pull'!A$2:G$151,4,FALSE)</f>
        <v>https://mifab.com/wp-content/uploads/2020/01/lilo.png</v>
      </c>
    </row>
    <row r="110" spans="1:11" ht="12.75" customHeight="1" x14ac:dyDescent="0.2">
      <c r="A110" s="14" t="s">
        <v>207</v>
      </c>
      <c r="B110" s="14" t="s">
        <v>208</v>
      </c>
      <c r="C110" s="14" t="s">
        <v>292</v>
      </c>
      <c r="D110" s="15" t="s">
        <v>282</v>
      </c>
      <c r="E110" s="16">
        <v>1185</v>
      </c>
      <c r="F110" s="17" t="str">
        <f>VLOOKUP(A110,'[1]int pull'!A$1:G$151,2,FALSE)</f>
        <v>779897171789</v>
      </c>
      <c r="G110" s="17">
        <f>VLOOKUP(A110,'[1]int pull'!A$2:G$151,3,FALSE)</f>
        <v>20</v>
      </c>
      <c r="H110" s="17">
        <f>VLOOKUP(A110,'[1]int pull'!A$1:G$151,5,FALSE)</f>
        <v>20</v>
      </c>
      <c r="I110" s="17">
        <f>VLOOKUP(A110,'[1]int pull'!A$1:G$151,6,FALSE)</f>
        <v>16</v>
      </c>
      <c r="J110" s="17">
        <f>VLOOKUP(A110,'[1]int pull'!$A$1:G$151,7,FALSE)</f>
        <v>13</v>
      </c>
      <c r="K110" s="18" t="str">
        <f>VLOOKUP(A110,'[1]int pull'!A$2:G$151,4,FALSE)</f>
        <v>https://www.mifab.com/wp-content/uploads/2020/01/lilo.png</v>
      </c>
    </row>
    <row r="111" spans="1:11" ht="12.75" customHeight="1" x14ac:dyDescent="0.2">
      <c r="A111" s="14" t="s">
        <v>209</v>
      </c>
      <c r="B111" s="14" t="s">
        <v>210</v>
      </c>
      <c r="C111" s="14" t="s">
        <v>292</v>
      </c>
      <c r="D111" s="15" t="s">
        <v>282</v>
      </c>
      <c r="E111" s="16">
        <v>1185</v>
      </c>
      <c r="F111" s="17" t="str">
        <f>VLOOKUP(A111,'[1]int pull'!A$1:G$151,2,FALSE)</f>
        <v>779897131158</v>
      </c>
      <c r="G111" s="17">
        <f>VLOOKUP(A111,'[1]int pull'!A$2:G$151,3,FALSE)</f>
        <v>60</v>
      </c>
      <c r="H111" s="17">
        <f>VLOOKUP(A111,'[1]int pull'!A$1:G$151,5,FALSE)</f>
        <v>20</v>
      </c>
      <c r="I111" s="17">
        <f>VLOOKUP(A111,'[1]int pull'!A$1:G$151,6,FALSE)</f>
        <v>16</v>
      </c>
      <c r="J111" s="17">
        <f>VLOOKUP(A111,'[1]int pull'!$A$1:G$151,7,FALSE)</f>
        <v>13</v>
      </c>
      <c r="K111" s="18" t="str">
        <f>VLOOKUP(A111,'[1]int pull'!A$2:G$151,4,FALSE)</f>
        <v>https://mifab.com/wp-content/uploads/2020/01/lilo.png</v>
      </c>
    </row>
    <row r="112" spans="1:11" ht="12.75" customHeight="1" x14ac:dyDescent="0.2">
      <c r="A112" s="14" t="s">
        <v>211</v>
      </c>
      <c r="B112" s="14" t="s">
        <v>212</v>
      </c>
      <c r="C112" s="14" t="s">
        <v>292</v>
      </c>
      <c r="D112" s="15" t="s">
        <v>282</v>
      </c>
      <c r="E112" s="16">
        <v>1185</v>
      </c>
      <c r="F112" s="17" t="str">
        <f>VLOOKUP(A112,'[1]int pull'!A$1:G$151,2,FALSE)</f>
        <v>779897171499</v>
      </c>
      <c r="G112" s="17">
        <f>VLOOKUP(A112,'[1]int pull'!A$2:G$151,3,FALSE)</f>
        <v>60</v>
      </c>
      <c r="H112" s="17">
        <f>VLOOKUP(A112,'[1]int pull'!A$1:G$151,5,FALSE)</f>
        <v>20</v>
      </c>
      <c r="I112" s="17">
        <f>VLOOKUP(A112,'[1]int pull'!A$1:G$151,6,FALSE)</f>
        <v>16</v>
      </c>
      <c r="J112" s="17">
        <f>VLOOKUP(A112,'[1]int pull'!$A$1:G$151,7,FALSE)</f>
        <v>13</v>
      </c>
      <c r="K112" s="18" t="str">
        <f>VLOOKUP(A112,'[1]int pull'!A$2:G$151,4,FALSE)</f>
        <v>https://mifab.com/wp-content/uploads/2020/01/lilo.png</v>
      </c>
    </row>
    <row r="113" spans="1:11" ht="12.75" customHeight="1" x14ac:dyDescent="0.2">
      <c r="A113" s="14" t="s">
        <v>213</v>
      </c>
      <c r="B113" s="14" t="s">
        <v>214</v>
      </c>
      <c r="C113" s="14" t="s">
        <v>292</v>
      </c>
      <c r="D113" s="15" t="s">
        <v>282</v>
      </c>
      <c r="E113" s="16">
        <v>2386</v>
      </c>
      <c r="F113" s="17" t="str">
        <f>VLOOKUP(A113,'[1]int pull'!A$1:G$151,2,FALSE)</f>
        <v>779897184000</v>
      </c>
      <c r="G113" s="17">
        <f>VLOOKUP(A113,'[1]int pull'!A$2:G$151,3,FALSE)</f>
        <v>10</v>
      </c>
      <c r="H113" s="17">
        <f>VLOOKUP(A113,'[1]int pull'!A$1:G$151,5,FALSE)</f>
        <v>12</v>
      </c>
      <c r="I113" s="17">
        <f>VLOOKUP(A113,'[1]int pull'!A$1:G$151,6,FALSE)</f>
        <v>12</v>
      </c>
      <c r="J113" s="17">
        <f>VLOOKUP(A113,'[1]int pull'!$A$1:G$151,7,FALSE)</f>
        <v>12</v>
      </c>
      <c r="K113" s="18" t="str">
        <f>VLOOKUP(A113,'[1]int pull'!A$2:G$151,4,FALSE)</f>
        <v>https://mifab.com/wp-content/uploads/2023/01/mi-neut-sam-1.png</v>
      </c>
    </row>
    <row r="114" spans="1:11" ht="12.75" customHeight="1" x14ac:dyDescent="0.2">
      <c r="A114" s="14" t="s">
        <v>215</v>
      </c>
      <c r="B114" s="14" t="s">
        <v>216</v>
      </c>
      <c r="C114" s="14" t="s">
        <v>292</v>
      </c>
      <c r="D114" s="15" t="s">
        <v>282</v>
      </c>
      <c r="E114" s="16">
        <v>1862</v>
      </c>
      <c r="F114" s="17" t="str">
        <f>VLOOKUP(A114,'[1]int pull'!A$1:G$151,2,FALSE)</f>
        <v>779897183997</v>
      </c>
      <c r="G114" s="17">
        <f>VLOOKUP(A114,'[1]int pull'!A$2:G$151,3,FALSE)</f>
        <v>35</v>
      </c>
      <c r="H114" s="17">
        <f>VLOOKUP(A114,'[1]int pull'!A$1:G$151,5,FALSE)</f>
        <v>20</v>
      </c>
      <c r="I114" s="17">
        <f>VLOOKUP(A114,'[1]int pull'!A$1:G$151,6,FALSE)</f>
        <v>20</v>
      </c>
      <c r="J114" s="17">
        <f>VLOOKUP(A114,'[1]int pull'!$A$1:G$151,7,FALSE)</f>
        <v>30</v>
      </c>
      <c r="K114" s="18" t="str">
        <f>VLOOKUP(A114,'[1]int pull'!A$2:G$151,4,FALSE)</f>
        <v>https://mifab.com/wp-content/uploads/2023/01/mi-neut-sam-1.png</v>
      </c>
    </row>
    <row r="115" spans="1:11" ht="12.75" customHeight="1" x14ac:dyDescent="0.2">
      <c r="A115" s="14" t="s">
        <v>217</v>
      </c>
      <c r="B115" s="14" t="s">
        <v>218</v>
      </c>
      <c r="C115" s="14" t="s">
        <v>292</v>
      </c>
      <c r="D115" s="15" t="s">
        <v>282</v>
      </c>
      <c r="E115" s="16">
        <v>1337</v>
      </c>
      <c r="F115" s="17" t="str">
        <f>VLOOKUP(A115,'[1]int pull'!A$1:G$151,2,FALSE)</f>
        <v>779897183980</v>
      </c>
      <c r="G115" s="17">
        <f>VLOOKUP(A115,'[1]int pull'!A$2:G$151,3,FALSE)</f>
        <v>15</v>
      </c>
      <c r="H115" s="17">
        <f>VLOOKUP(A115,'[1]int pull'!A$1:G$151,5,FALSE)</f>
        <v>14</v>
      </c>
      <c r="I115" s="17">
        <f>VLOOKUP(A115,'[1]int pull'!A$1:G$151,6,FALSE)</f>
        <v>14</v>
      </c>
      <c r="J115" s="17">
        <f>VLOOKUP(A115,'[1]int pull'!$A$1:G$151,7,FALSE)</f>
        <v>14</v>
      </c>
      <c r="K115" s="18" t="str">
        <f>VLOOKUP(A115,'[1]int pull'!A$2:G$151,4,FALSE)</f>
        <v>https://mifab.com/wp-content/uploads/2023/01/mi-neut-sam-1.png</v>
      </c>
    </row>
    <row r="116" spans="1:11" ht="12.75" customHeight="1" x14ac:dyDescent="0.2">
      <c r="A116" s="14" t="s">
        <v>220</v>
      </c>
      <c r="B116" s="14" t="s">
        <v>221</v>
      </c>
      <c r="C116" s="14" t="s">
        <v>291</v>
      </c>
      <c r="D116" s="15" t="s">
        <v>282</v>
      </c>
      <c r="E116" s="16">
        <v>160</v>
      </c>
      <c r="F116" s="17" t="str">
        <f>VLOOKUP(A116,'[1]int pull'!A$1:G$151,2,FALSE)</f>
        <v>779897168437</v>
      </c>
      <c r="G116" s="17">
        <f>VLOOKUP(A116,'[1]int pull'!A$2:G$151,3,FALSE)</f>
        <v>2</v>
      </c>
      <c r="H116" s="17">
        <f>VLOOKUP(A116,'[1]int pull'!A$1:G$151,5,FALSE)</f>
        <v>10</v>
      </c>
      <c r="I116" s="17">
        <f>VLOOKUP(A116,'[1]int pull'!A$1:G$151,6,FALSE)</f>
        <v>4</v>
      </c>
      <c r="J116" s="17">
        <f>VLOOKUP(A116,'[1]int pull'!$A$1:G$151,7,FALSE)</f>
        <v>3</v>
      </c>
      <c r="K116" s="18" t="str">
        <f>VLOOKUP(A116,'[1]int pull'!A$2:G$151,4,FALSE)</f>
        <v/>
      </c>
    </row>
    <row r="117" spans="1:11" ht="12.75" customHeight="1" x14ac:dyDescent="0.2">
      <c r="A117" s="14" t="s">
        <v>222</v>
      </c>
      <c r="B117" s="14" t="s">
        <v>223</v>
      </c>
      <c r="C117" s="14" t="s">
        <v>291</v>
      </c>
      <c r="D117" s="15" t="s">
        <v>282</v>
      </c>
      <c r="E117" s="16">
        <v>1891</v>
      </c>
      <c r="F117" s="17" t="str">
        <f>VLOOKUP(A117,'[1]int pull'!A$1:G$151,2,FALSE)</f>
        <v>779897168444</v>
      </c>
      <c r="G117" s="17">
        <f>VLOOKUP(A117,'[1]int pull'!A$2:G$151,3,FALSE)</f>
        <v>4</v>
      </c>
      <c r="H117" s="17">
        <f>VLOOKUP(A117,'[1]int pull'!A$1:G$151,5,FALSE)</f>
        <v>20</v>
      </c>
      <c r="I117" s="17">
        <f>VLOOKUP(A117,'[1]int pull'!A$1:G$151,6,FALSE)</f>
        <v>4</v>
      </c>
      <c r="J117" s="17">
        <f>VLOOKUP(A117,'[1]int pull'!$A$1:G$151,7,FALSE)</f>
        <v>3</v>
      </c>
      <c r="K117" s="18" t="str">
        <f>VLOOKUP(A117,'[1]int pull'!A$2:G$151,4,FALSE)</f>
        <v/>
      </c>
    </row>
    <row r="118" spans="1:11" ht="12.75" customHeight="1" x14ac:dyDescent="0.2">
      <c r="A118" s="14" t="s">
        <v>224</v>
      </c>
      <c r="B118" s="14" t="s">
        <v>225</v>
      </c>
      <c r="C118" s="14" t="s">
        <v>291</v>
      </c>
      <c r="D118" s="15" t="s">
        <v>282</v>
      </c>
      <c r="E118" s="16">
        <v>160</v>
      </c>
      <c r="F118" s="17" t="str">
        <f>VLOOKUP(A118,'[1]int pull'!A$1:G$151,2,FALSE)</f>
        <v>779897168451</v>
      </c>
      <c r="G118" s="17">
        <f>VLOOKUP(A118,'[1]int pull'!A$2:G$151,3,FALSE)</f>
        <v>2</v>
      </c>
      <c r="H118" s="17">
        <f>VLOOKUP(A118,'[1]int pull'!A$1:G$151,5,FALSE)</f>
        <v>10</v>
      </c>
      <c r="I118" s="17">
        <f>VLOOKUP(A118,'[1]int pull'!A$1:G$151,6,FALSE)</f>
        <v>4</v>
      </c>
      <c r="J118" s="17">
        <f>VLOOKUP(A118,'[1]int pull'!$A$1:G$151,7,FALSE)</f>
        <v>3</v>
      </c>
      <c r="K118" s="18" t="str">
        <f>VLOOKUP(A118,'[1]int pull'!A$2:G$151,4,FALSE)</f>
        <v/>
      </c>
    </row>
    <row r="119" spans="1:11" ht="12.75" customHeight="1" x14ac:dyDescent="0.2">
      <c r="A119" s="14" t="s">
        <v>226</v>
      </c>
      <c r="B119" s="14" t="s">
        <v>227</v>
      </c>
      <c r="C119" s="14" t="s">
        <v>291</v>
      </c>
      <c r="D119" s="15" t="s">
        <v>282</v>
      </c>
      <c r="E119" s="16">
        <v>1891</v>
      </c>
      <c r="F119" s="17" t="str">
        <f>VLOOKUP(A119,'[1]int pull'!A$1:G$151,2,FALSE)</f>
        <v>779897168468</v>
      </c>
      <c r="G119" s="17">
        <f>VLOOKUP(A119,'[1]int pull'!A$2:G$151,3,FALSE)</f>
        <v>4</v>
      </c>
      <c r="H119" s="17">
        <f>VLOOKUP(A119,'[1]int pull'!A$1:G$151,5,FALSE)</f>
        <v>20</v>
      </c>
      <c r="I119" s="17">
        <f>VLOOKUP(A119,'[1]int pull'!A$1:G$151,6,FALSE)</f>
        <v>4</v>
      </c>
      <c r="J119" s="17">
        <f>VLOOKUP(A119,'[1]int pull'!$A$1:G$151,7,FALSE)</f>
        <v>3</v>
      </c>
      <c r="K119" s="18" t="str">
        <f>VLOOKUP(A119,'[1]int pull'!A$2:G$151,4,FALSE)</f>
        <v/>
      </c>
    </row>
    <row r="120" spans="1:11" ht="12.75" customHeight="1" x14ac:dyDescent="0.2">
      <c r="A120" s="14" t="s">
        <v>228</v>
      </c>
      <c r="B120" s="14" t="s">
        <v>229</v>
      </c>
      <c r="C120" s="14" t="s">
        <v>292</v>
      </c>
      <c r="D120" s="15" t="s">
        <v>282</v>
      </c>
      <c r="E120" s="16">
        <v>602</v>
      </c>
      <c r="F120" s="17" t="str">
        <f>VLOOKUP(A120,'[1]int pull'!A$1:G$151,2,FALSE)</f>
        <v>779897168499</v>
      </c>
      <c r="G120" s="17">
        <f>VLOOKUP(A120,'[1]int pull'!A$2:G$151,3,FALSE)</f>
        <v>10</v>
      </c>
      <c r="H120" s="17">
        <f>VLOOKUP(A120,'[1]int pull'!A$1:G$151,5,FALSE)</f>
        <v>18</v>
      </c>
      <c r="I120" s="17">
        <f>VLOOKUP(A120,'[1]int pull'!A$1:G$151,6,FALSE)</f>
        <v>18</v>
      </c>
      <c r="J120" s="17">
        <f>VLOOKUP(A120,'[1]int pull'!$A$1:G$151,7,FALSE)</f>
        <v>18</v>
      </c>
      <c r="K120" s="18" t="str">
        <f>VLOOKUP(A120,'[1]int pull'!A$2:G$151,4,FALSE)</f>
        <v/>
      </c>
    </row>
    <row r="121" spans="1:11" ht="12.75" customHeight="1" x14ac:dyDescent="0.2">
      <c r="A121" s="14" t="s">
        <v>230</v>
      </c>
      <c r="B121" s="14" t="s">
        <v>219</v>
      </c>
      <c r="C121" s="14" t="s">
        <v>292</v>
      </c>
      <c r="D121" s="15" t="s">
        <v>282</v>
      </c>
      <c r="E121" s="16">
        <v>730</v>
      </c>
      <c r="F121" s="17" t="str">
        <f>VLOOKUP(A121,'[1]int pull'!A$1:G$151,2,FALSE)</f>
        <v>779897184710</v>
      </c>
      <c r="G121" s="17">
        <f>VLOOKUP(A121,'[1]int pull'!A$2:G$151,3,FALSE)</f>
        <v>8</v>
      </c>
      <c r="H121" s="17">
        <f>VLOOKUP(A121,'[1]int pull'!A$1:G$151,5,FALSE)</f>
        <v>36</v>
      </c>
      <c r="I121" s="17">
        <f>VLOOKUP(A121,'[1]int pull'!A$1:G$151,6,FALSE)</f>
        <v>12</v>
      </c>
      <c r="J121" s="17">
        <f>VLOOKUP(A121,'[1]int pull'!$A$1:G$151,7,FALSE)</f>
        <v>18</v>
      </c>
      <c r="K121" s="18" t="str">
        <f>VLOOKUP(A121,'[1]int pull'!A$2:G$151,4,FALSE)</f>
        <v/>
      </c>
    </row>
    <row r="122" spans="1:11" ht="12.75" customHeight="1" x14ac:dyDescent="0.2">
      <c r="A122" s="14" t="s">
        <v>231</v>
      </c>
      <c r="B122" s="14" t="s">
        <v>232</v>
      </c>
      <c r="C122" s="14" t="s">
        <v>292</v>
      </c>
      <c r="D122" s="15" t="s">
        <v>282</v>
      </c>
      <c r="E122" s="16">
        <v>26359</v>
      </c>
      <c r="F122" s="17" t="str">
        <f>VLOOKUP(A122,'[1]int pull'!A$1:G$151,2,FALSE)</f>
        <v>779897172281</v>
      </c>
      <c r="G122" s="17">
        <f>VLOOKUP(A122,'[1]int pull'!A$2:G$151,3,FALSE)</f>
        <v>1075</v>
      </c>
      <c r="H122" s="17">
        <f>VLOOKUP(A122,'[1]int pull'!A$1:G$151,5,FALSE)</f>
        <v>111</v>
      </c>
      <c r="I122" s="17">
        <f>VLOOKUP(A122,'[1]int pull'!A$1:G$151,6,FALSE)</f>
        <v>64</v>
      </c>
      <c r="J122" s="17">
        <f>VLOOKUP(A122,'[1]int pull'!$A$1:G$151,7,FALSE)</f>
        <v>64</v>
      </c>
      <c r="K122" s="18" t="str">
        <f>VLOOKUP(A122,'[1]int pull'!A$2:G$151,4,FALSE)</f>
        <v/>
      </c>
    </row>
    <row r="123" spans="1:11" ht="12.75" customHeight="1" x14ac:dyDescent="0.2">
      <c r="A123" s="14" t="s">
        <v>233</v>
      </c>
      <c r="B123" s="14" t="s">
        <v>234</v>
      </c>
      <c r="C123" s="14" t="s">
        <v>292</v>
      </c>
      <c r="D123" s="15" t="s">
        <v>282</v>
      </c>
      <c r="E123" s="16">
        <v>25800</v>
      </c>
      <c r="F123" s="17" t="str">
        <f>VLOOKUP(A123,'[1]int pull'!A$1:G$151,2,FALSE)</f>
        <v>779897172977</v>
      </c>
      <c r="G123" s="17">
        <f>VLOOKUP(A123,'[1]int pull'!A$2:G$151,3,FALSE)</f>
        <v>1075</v>
      </c>
      <c r="H123" s="17">
        <f>VLOOKUP(A123,'[1]int pull'!A$1:G$151,5,FALSE)</f>
        <v>111</v>
      </c>
      <c r="I123" s="17">
        <f>VLOOKUP(A123,'[1]int pull'!A$1:G$151,6,FALSE)</f>
        <v>64</v>
      </c>
      <c r="J123" s="17">
        <f>VLOOKUP(A123,'[1]int pull'!$A$1:G$151,7,FALSE)</f>
        <v>64</v>
      </c>
      <c r="K123" s="18" t="str">
        <f>VLOOKUP(A123,'[1]int pull'!A$2:G$151,4,FALSE)</f>
        <v>https://www.mifab.com/wp-content/uploads/2020/01/SUPERDECON.png</v>
      </c>
    </row>
    <row r="124" spans="1:11" ht="12.75" customHeight="1" x14ac:dyDescent="0.2">
      <c r="A124" s="14" t="s">
        <v>235</v>
      </c>
      <c r="B124" s="14" t="s">
        <v>236</v>
      </c>
      <c r="C124" s="14" t="s">
        <v>292</v>
      </c>
      <c r="D124" s="15" t="s">
        <v>282</v>
      </c>
      <c r="E124" s="16">
        <v>25800</v>
      </c>
      <c r="F124" s="17" t="str">
        <f>VLOOKUP(A124,'[1]int pull'!A$1:G$151,2,FALSE)</f>
        <v>779897172359</v>
      </c>
      <c r="G124" s="17">
        <f>VLOOKUP(A124,'[1]int pull'!A$2:G$151,3,FALSE)</f>
        <v>1075</v>
      </c>
      <c r="H124" s="17">
        <f>VLOOKUP(A124,'[1]int pull'!A$1:G$151,5,FALSE)</f>
        <v>111</v>
      </c>
      <c r="I124" s="17">
        <f>VLOOKUP(A124,'[1]int pull'!A$1:G$151,6,FALSE)</f>
        <v>64</v>
      </c>
      <c r="J124" s="17">
        <f>VLOOKUP(A124,'[1]int pull'!$A$1:G$151,7,FALSE)</f>
        <v>64</v>
      </c>
      <c r="K124" s="18" t="str">
        <f>VLOOKUP(A124,'[1]int pull'!A$2:G$151,4,FALSE)</f>
        <v>https://www.mifab.com/wp-content/uploads/2020/01/SUPER1000O.png</v>
      </c>
    </row>
    <row r="125" spans="1:11" ht="12.75" customHeight="1" x14ac:dyDescent="0.2">
      <c r="A125" s="14" t="s">
        <v>237</v>
      </c>
      <c r="B125" s="14" t="s">
        <v>238</v>
      </c>
      <c r="C125" s="14" t="s">
        <v>292</v>
      </c>
      <c r="D125" s="15" t="s">
        <v>282</v>
      </c>
      <c r="E125" s="16">
        <v>35984</v>
      </c>
      <c r="F125" s="17" t="str">
        <f>VLOOKUP(A125,'[1]int pull'!A$1:G$151,2,FALSE)</f>
        <v>779897172809</v>
      </c>
      <c r="G125" s="17">
        <f>VLOOKUP(A125,'[1]int pull'!A$2:G$151,3,FALSE)</f>
        <v>1075</v>
      </c>
      <c r="H125" s="17">
        <f>VLOOKUP(A125,'[1]int pull'!A$1:G$151,5,FALSE)</f>
        <v>111</v>
      </c>
      <c r="I125" s="17">
        <f>VLOOKUP(A125,'[1]int pull'!A$1:G$151,6,FALSE)</f>
        <v>64</v>
      </c>
      <c r="J125" s="17">
        <f>VLOOKUP(A125,'[1]int pull'!$A$1:G$151,7,FALSE)</f>
        <v>64</v>
      </c>
      <c r="K125" s="18" t="str">
        <f>VLOOKUP(A125,'[1]int pull'!A$2:G$151,4,FALSE)</f>
        <v>https://www.mifab.com/wp-content/uploads/2020/01/SUPEROS.png</v>
      </c>
    </row>
    <row r="126" spans="1:11" ht="12.75" customHeight="1" x14ac:dyDescent="0.2">
      <c r="A126" s="14" t="s">
        <v>239</v>
      </c>
      <c r="B126" s="14" t="s">
        <v>240</v>
      </c>
      <c r="C126" s="14" t="s">
        <v>292</v>
      </c>
      <c r="D126" s="15" t="s">
        <v>282</v>
      </c>
      <c r="E126" s="16">
        <v>32300</v>
      </c>
      <c r="F126" s="17" t="str">
        <f>VLOOKUP(A126,'[1]int pull'!A$1:G$151,2,FALSE)</f>
        <v>779897172298</v>
      </c>
      <c r="G126" s="17">
        <f>VLOOKUP(A126,'[1]int pull'!A$2:G$151,3,FALSE)</f>
        <v>1200</v>
      </c>
      <c r="H126" s="17">
        <f>VLOOKUP(A126,'[1]int pull'!A$1:G$151,5,FALSE)</f>
        <v>111</v>
      </c>
      <c r="I126" s="17">
        <f>VLOOKUP(A126,'[1]int pull'!A$1:G$151,6,FALSE)</f>
        <v>64</v>
      </c>
      <c r="J126" s="17">
        <f>VLOOKUP(A126,'[1]int pull'!$A$1:G$151,7,FALSE)</f>
        <v>75</v>
      </c>
      <c r="K126" s="18" t="str">
        <f>VLOOKUP(A126,'[1]int pull'!A$2:G$151,4,FALSE)</f>
        <v>https://www.mifab.com/wp-content/uploads/2020/01/SUPER-1500.png</v>
      </c>
    </row>
    <row r="127" spans="1:11" ht="12.75" customHeight="1" x14ac:dyDescent="0.2">
      <c r="A127" s="14" t="s">
        <v>241</v>
      </c>
      <c r="B127" s="14" t="s">
        <v>242</v>
      </c>
      <c r="C127" s="14" t="s">
        <v>292</v>
      </c>
      <c r="D127" s="15" t="s">
        <v>282</v>
      </c>
      <c r="E127" s="16">
        <v>31515</v>
      </c>
      <c r="F127" s="17" t="str">
        <f>VLOOKUP(A127,'[1]int pull'!A$1:G$151,2,FALSE)</f>
        <v>779897172731</v>
      </c>
      <c r="G127" s="17">
        <f>VLOOKUP(A127,'[1]int pull'!A$2:G$151,3,FALSE)</f>
        <v>1200</v>
      </c>
      <c r="H127" s="17">
        <f>VLOOKUP(A127,'[1]int pull'!A$1:G$151,5,FALSE)</f>
        <v>111</v>
      </c>
      <c r="I127" s="17">
        <f>VLOOKUP(A127,'[1]int pull'!A$1:G$151,6,FALSE)</f>
        <v>64</v>
      </c>
      <c r="J127" s="17">
        <f>VLOOKUP(A127,'[1]int pull'!$A$1:G$151,7,FALSE)</f>
        <v>75</v>
      </c>
      <c r="K127" s="18" t="str">
        <f>VLOOKUP(A127,'[1]int pull'!A$2:G$151,4,FALSE)</f>
        <v>https://www.mifab.com/wp-content/uploads/2020/01/SUPER125000.png</v>
      </c>
    </row>
    <row r="128" spans="1:11" ht="12.75" customHeight="1" x14ac:dyDescent="0.2">
      <c r="A128" s="14" t="s">
        <v>243</v>
      </c>
      <c r="B128" s="14" t="s">
        <v>244</v>
      </c>
      <c r="C128" s="14" t="s">
        <v>292</v>
      </c>
      <c r="D128" s="15" t="s">
        <v>282</v>
      </c>
      <c r="E128" s="16">
        <v>32300</v>
      </c>
      <c r="F128" s="17" t="str">
        <f>VLOOKUP(A128,'[1]int pull'!A$1:G$151,2,FALSE)</f>
        <v>779897172304</v>
      </c>
      <c r="G128" s="17">
        <f>VLOOKUP(A128,'[1]int pull'!A$2:G$151,3,FALSE)</f>
        <v>1200</v>
      </c>
      <c r="H128" s="17">
        <f>VLOOKUP(A128,'[1]int pull'!A$1:G$151,5,FALSE)</f>
        <v>111</v>
      </c>
      <c r="I128" s="17">
        <f>VLOOKUP(A128,'[1]int pull'!A$1:G$151,6,FALSE)</f>
        <v>64</v>
      </c>
      <c r="J128" s="17">
        <f>VLOOKUP(A128,'[1]int pull'!$A$1:G$151,7,FALSE)</f>
        <v>75</v>
      </c>
      <c r="K128" s="18" t="str">
        <f>VLOOKUP(A128,'[1]int pull'!A$2:G$151,4,FALSE)</f>
        <v>https://www.mifab.com/wp-content/uploads/2020/01/SUPER-1500.png</v>
      </c>
    </row>
    <row r="129" spans="1:11" ht="12.75" customHeight="1" x14ac:dyDescent="0.2">
      <c r="A129" s="14" t="s">
        <v>245</v>
      </c>
      <c r="B129" s="14" t="s">
        <v>246</v>
      </c>
      <c r="C129" s="14" t="s">
        <v>292</v>
      </c>
      <c r="D129" s="15" t="s">
        <v>282</v>
      </c>
      <c r="E129" s="16">
        <v>32240</v>
      </c>
      <c r="F129" s="17" t="str">
        <f>VLOOKUP(A129,'[1]int pull'!A$1:G$151,2,FALSE)</f>
        <v>779897172984</v>
      </c>
      <c r="G129" s="17">
        <f>VLOOKUP(A129,'[1]int pull'!A$2:G$151,3,FALSE)</f>
        <v>1200</v>
      </c>
      <c r="H129" s="17">
        <f>VLOOKUP(A129,'[1]int pull'!A$1:G$151,5,FALSE)</f>
        <v>111</v>
      </c>
      <c r="I129" s="17">
        <f>VLOOKUP(A129,'[1]int pull'!A$1:G$151,6,FALSE)</f>
        <v>64</v>
      </c>
      <c r="J129" s="17">
        <f>VLOOKUP(A129,'[1]int pull'!$A$1:G$151,7,FALSE)</f>
        <v>75</v>
      </c>
      <c r="K129" s="18" t="str">
        <f>VLOOKUP(A129,'[1]int pull'!A$2:G$151,4,FALSE)</f>
        <v>https://www.mifab.com/wp-content/uploads/2020/01/SUPERDECON.png</v>
      </c>
    </row>
    <row r="130" spans="1:11" ht="12.75" customHeight="1" x14ac:dyDescent="0.2">
      <c r="A130" s="14" t="s">
        <v>247</v>
      </c>
      <c r="B130" s="14" t="s">
        <v>248</v>
      </c>
      <c r="C130" s="14" t="s">
        <v>292</v>
      </c>
      <c r="D130" s="15" t="s">
        <v>282</v>
      </c>
      <c r="E130" s="16">
        <v>31515</v>
      </c>
      <c r="F130" s="17" t="str">
        <f>VLOOKUP(A130,'[1]int pull'!A$1:G$151,2,FALSE)</f>
        <v>779897172373</v>
      </c>
      <c r="G130" s="17">
        <f>VLOOKUP(A130,'[1]int pull'!A$2:G$151,3,FALSE)</f>
        <v>1200</v>
      </c>
      <c r="H130" s="17">
        <f>VLOOKUP(A130,'[1]int pull'!A$1:G$151,5,FALSE)</f>
        <v>111</v>
      </c>
      <c r="I130" s="17">
        <f>VLOOKUP(A130,'[1]int pull'!A$1:G$151,6,FALSE)</f>
        <v>64</v>
      </c>
      <c r="J130" s="17">
        <f>VLOOKUP(A130,'[1]int pull'!$A$1:G$151,7,FALSE)</f>
        <v>75</v>
      </c>
      <c r="K130" s="18" t="str">
        <f>VLOOKUP(A130,'[1]int pull'!A$2:G$151,4,FALSE)</f>
        <v>https://www.mifab.com/wp-content/uploads/2020/01/SUPER13000.png</v>
      </c>
    </row>
    <row r="131" spans="1:11" ht="12.75" customHeight="1" x14ac:dyDescent="0.2">
      <c r="A131" s="14" t="s">
        <v>249</v>
      </c>
      <c r="B131" s="14" t="s">
        <v>250</v>
      </c>
      <c r="C131" s="14" t="s">
        <v>292</v>
      </c>
      <c r="D131" s="15" t="s">
        <v>282</v>
      </c>
      <c r="E131" s="16">
        <v>40843</v>
      </c>
      <c r="F131" s="17" t="str">
        <f>VLOOKUP(A131,'[1]int pull'!A$1:G$151,2,FALSE)</f>
        <v>779897172823</v>
      </c>
      <c r="G131" s="17">
        <f>VLOOKUP(A131,'[1]int pull'!A$2:G$151,3,FALSE)</f>
        <v>1200</v>
      </c>
      <c r="H131" s="17">
        <f>VLOOKUP(A131,'[1]int pull'!A$1:G$151,5,FALSE)</f>
        <v>111</v>
      </c>
      <c r="I131" s="17">
        <f>VLOOKUP(A131,'[1]int pull'!A$1:G$151,6,FALSE)</f>
        <v>64</v>
      </c>
      <c r="J131" s="17">
        <f>VLOOKUP(A131,'[1]int pull'!$A$1:G$151,7,FALSE)</f>
        <v>75</v>
      </c>
      <c r="K131" s="18" t="str">
        <f>VLOOKUP(A131,'[1]int pull'!A$2:G$151,4,FALSE)</f>
        <v>https://www.mifab.com/wp-content/uploads/2020/01/SUPEROS.png</v>
      </c>
    </row>
    <row r="132" spans="1:11" ht="12.75" customHeight="1" x14ac:dyDescent="0.2">
      <c r="A132" s="14" t="s">
        <v>251</v>
      </c>
      <c r="B132" s="14" t="s">
        <v>93</v>
      </c>
      <c r="C132" s="14" t="s">
        <v>292</v>
      </c>
      <c r="D132" s="15" t="s">
        <v>282</v>
      </c>
      <c r="E132" s="16">
        <v>33606</v>
      </c>
      <c r="F132" s="17" t="str">
        <f>VLOOKUP(A132,'[1]int pull'!A$1:G$151,2,FALSE)</f>
        <v>779897172328</v>
      </c>
      <c r="G132" s="17">
        <f>VLOOKUP(A132,'[1]int pull'!A$2:G$151,3,FALSE)</f>
        <v>1400</v>
      </c>
      <c r="H132" s="17">
        <f>VLOOKUP(A132,'[1]int pull'!A$1:G$151,5,FALSE)</f>
        <v>111</v>
      </c>
      <c r="I132" s="17">
        <f>VLOOKUP(A132,'[1]int pull'!A$1:G$151,6,FALSE)</f>
        <v>64</v>
      </c>
      <c r="J132" s="17">
        <f>VLOOKUP(A132,'[1]int pull'!$A$1:G$151,7,FALSE)</f>
        <v>83</v>
      </c>
      <c r="K132" s="18" t="str">
        <f>VLOOKUP(A132,'[1]int pull'!A$2:G$151,4,FALSE)</f>
        <v>https://www.mifab.com/wp-content/uploads/2020/01/SUPER-1500.png</v>
      </c>
    </row>
    <row r="133" spans="1:11" ht="12.75" customHeight="1" x14ac:dyDescent="0.2">
      <c r="A133" s="14" t="s">
        <v>252</v>
      </c>
      <c r="B133" s="14" t="s">
        <v>253</v>
      </c>
      <c r="C133" s="14" t="s">
        <v>292</v>
      </c>
      <c r="D133" s="15" t="s">
        <v>282</v>
      </c>
      <c r="E133" s="16">
        <v>32448</v>
      </c>
      <c r="F133" s="17" t="str">
        <f>VLOOKUP(A133,'[1]int pull'!A$1:G$151,2,FALSE)</f>
        <v>779897173011</v>
      </c>
      <c r="G133" s="17">
        <f>VLOOKUP(A133,'[1]int pull'!A$2:G$151,3,FALSE)</f>
        <v>1400</v>
      </c>
      <c r="H133" s="17">
        <f>VLOOKUP(A133,'[1]int pull'!A$1:G$151,5,FALSE)</f>
        <v>111</v>
      </c>
      <c r="I133" s="17">
        <f>VLOOKUP(A133,'[1]int pull'!A$1:G$151,6,FALSE)</f>
        <v>64</v>
      </c>
      <c r="J133" s="17">
        <f>VLOOKUP(A133,'[1]int pull'!$A$1:G$151,7,FALSE)</f>
        <v>83</v>
      </c>
      <c r="K133" s="18" t="str">
        <f>VLOOKUP(A133,'[1]int pull'!A$2:G$151,4,FALSE)</f>
        <v>https://www.mifab.com/wp-content/uploads/2020/01/SUPERDECON.png</v>
      </c>
    </row>
    <row r="134" spans="1:11" ht="12.75" customHeight="1" x14ac:dyDescent="0.2">
      <c r="A134" s="14" t="s">
        <v>254</v>
      </c>
      <c r="B134" s="14" t="s">
        <v>255</v>
      </c>
      <c r="C134" s="14" t="s">
        <v>292</v>
      </c>
      <c r="D134" s="15" t="s">
        <v>282</v>
      </c>
      <c r="E134" s="16">
        <v>32200</v>
      </c>
      <c r="F134" s="17" t="str">
        <f>VLOOKUP(A134,'[1]int pull'!A$1:G$151,2,FALSE)</f>
        <v>779897172380</v>
      </c>
      <c r="G134" s="17">
        <f>VLOOKUP(A134,'[1]int pull'!A$2:G$151,3,FALSE)</f>
        <v>1400</v>
      </c>
      <c r="H134" s="17">
        <f>VLOOKUP(A134,'[1]int pull'!A$1:G$151,5,FALSE)</f>
        <v>111</v>
      </c>
      <c r="I134" s="17">
        <f>VLOOKUP(A134,'[1]int pull'!A$1:G$151,6,FALSE)</f>
        <v>64</v>
      </c>
      <c r="J134" s="17">
        <f>VLOOKUP(A134,'[1]int pull'!$A$1:G$151,7,FALSE)</f>
        <v>83</v>
      </c>
      <c r="K134" s="18" t="str">
        <f>VLOOKUP(A134,'[1]int pull'!A$2:G$151,4,FALSE)</f>
        <v>https://www.mifab.com/wp-content/uploads/2020/01/SUPER15003.png</v>
      </c>
    </row>
    <row r="135" spans="1:11" ht="12.75" customHeight="1" x14ac:dyDescent="0.2">
      <c r="A135" s="14" t="s">
        <v>256</v>
      </c>
      <c r="B135" s="14" t="s">
        <v>257</v>
      </c>
      <c r="C135" s="14" t="s">
        <v>292</v>
      </c>
      <c r="D135" s="15" t="s">
        <v>282</v>
      </c>
      <c r="E135" s="16">
        <v>43396</v>
      </c>
      <c r="F135" s="17" t="str">
        <f>VLOOKUP(A135,'[1]int pull'!A$1:G$151,2,FALSE)</f>
        <v>779897172854</v>
      </c>
      <c r="G135" s="17">
        <f>VLOOKUP(A135,'[1]int pull'!A$2:G$151,3,FALSE)</f>
        <v>1400</v>
      </c>
      <c r="H135" s="17">
        <f>VLOOKUP(A135,'[1]int pull'!A$1:G$151,5,FALSE)</f>
        <v>111</v>
      </c>
      <c r="I135" s="17">
        <f>VLOOKUP(A135,'[1]int pull'!A$1:G$151,6,FALSE)</f>
        <v>64</v>
      </c>
      <c r="J135" s="17">
        <f>VLOOKUP(A135,'[1]int pull'!$A$1:G$151,7,FALSE)</f>
        <v>83</v>
      </c>
      <c r="K135" s="18" t="str">
        <f>VLOOKUP(A135,'[1]int pull'!A$2:G$151,4,FALSE)</f>
        <v>https://www.mifab.com/wp-content/uploads/2020/01/SUPEROS.png</v>
      </c>
    </row>
    <row r="136" spans="1:11" ht="12.75" customHeight="1" x14ac:dyDescent="0.2">
      <c r="A136" s="14" t="s">
        <v>258</v>
      </c>
      <c r="B136" s="14" t="s">
        <v>259</v>
      </c>
      <c r="C136" s="14" t="s">
        <v>292</v>
      </c>
      <c r="D136" s="15" t="s">
        <v>282</v>
      </c>
      <c r="E136" s="16">
        <v>42400</v>
      </c>
      <c r="F136" s="17" t="str">
        <f>VLOOKUP(A136,'[1]int pull'!A$1:G$151,2,FALSE)</f>
        <v>779897173349</v>
      </c>
      <c r="G136" s="17">
        <f>VLOOKUP(A136,'[1]int pull'!A$2:G$151,3,FALSE)</f>
        <v>1800</v>
      </c>
      <c r="H136" s="17">
        <f>VLOOKUP(A136,'[1]int pull'!A$1:G$151,5,FALSE)</f>
        <v>111</v>
      </c>
      <c r="I136" s="17">
        <f>VLOOKUP(A136,'[1]int pull'!A$1:G$151,6,FALSE)</f>
        <v>64</v>
      </c>
      <c r="J136" s="17">
        <f>VLOOKUP(A136,'[1]int pull'!$A$1:G$151,7,FALSE)</f>
        <v>83</v>
      </c>
      <c r="K136" s="18" t="str">
        <f>VLOOKUP(A136,'[1]int pull'!A$2:G$151,4,FALSE)</f>
        <v>https://www.mifab.com/wp-content/uploads/2020/01/SUPERDECON.png</v>
      </c>
    </row>
    <row r="137" spans="1:11" ht="12.75" customHeight="1" x14ac:dyDescent="0.2">
      <c r="A137" s="14" t="s">
        <v>260</v>
      </c>
      <c r="B137" s="14" t="s">
        <v>261</v>
      </c>
      <c r="C137" s="14" t="s">
        <v>292</v>
      </c>
      <c r="D137" s="15" t="s">
        <v>282</v>
      </c>
      <c r="E137" s="16">
        <v>42400</v>
      </c>
      <c r="F137" s="17" t="str">
        <f>VLOOKUP(A137,'[1]int pull'!A$1:G$151,2,FALSE)</f>
        <v>779897172748</v>
      </c>
      <c r="G137" s="17">
        <f>VLOOKUP(A137,'[1]int pull'!A$2:G$151,3,FALSE)</f>
        <v>1800</v>
      </c>
      <c r="H137" s="17">
        <f>VLOOKUP(A137,'[1]int pull'!A$1:G$151,5,FALSE)</f>
        <v>111</v>
      </c>
      <c r="I137" s="17">
        <f>VLOOKUP(A137,'[1]int pull'!A$1:G$151,6,FALSE)</f>
        <v>64</v>
      </c>
      <c r="J137" s="17">
        <f>VLOOKUP(A137,'[1]int pull'!$A$1:G$151,7,FALSE)</f>
        <v>83</v>
      </c>
      <c r="K137" s="18" t="str">
        <f>VLOOKUP(A137,'[1]int pull'!A$2:G$151,4,FALSE)</f>
        <v>https://www.mifab.com/wp-content/uploads/2020/01/SUPER2000OO.png</v>
      </c>
    </row>
    <row r="138" spans="1:11" ht="12.75" customHeight="1" x14ac:dyDescent="0.2">
      <c r="A138" s="14" t="s">
        <v>262</v>
      </c>
      <c r="B138" s="14" t="s">
        <v>263</v>
      </c>
      <c r="C138" s="14" t="s">
        <v>292</v>
      </c>
      <c r="D138" s="15" t="s">
        <v>282</v>
      </c>
      <c r="E138" s="16">
        <v>54151</v>
      </c>
      <c r="F138" s="17" t="str">
        <f>VLOOKUP(A138,'[1]int pull'!A$1:G$151,2,FALSE)</f>
        <v>779897172861</v>
      </c>
      <c r="G138" s="17">
        <f>VLOOKUP(A138,'[1]int pull'!A$2:G$151,3,FALSE)</f>
        <v>1800</v>
      </c>
      <c r="H138" s="17">
        <f>VLOOKUP(A138,'[1]int pull'!A$1:G$151,5,FALSE)</f>
        <v>111</v>
      </c>
      <c r="I138" s="17">
        <f>VLOOKUP(A138,'[1]int pull'!A$1:G$151,6,FALSE)</f>
        <v>64</v>
      </c>
      <c r="J138" s="17">
        <f>VLOOKUP(A138,'[1]int pull'!$A$1:G$151,7,FALSE)</f>
        <v>83</v>
      </c>
      <c r="K138" s="18" t="str">
        <f>VLOOKUP(A138,'[1]int pull'!A$2:G$151,4,FALSE)</f>
        <v>https://www.mifab.com/wp-content/uploads/2020/01/SUPEROS.png</v>
      </c>
    </row>
    <row r="139" spans="1:11" ht="12.75" customHeight="1" x14ac:dyDescent="0.2">
      <c r="A139" s="14" t="s">
        <v>264</v>
      </c>
      <c r="B139" s="14" t="s">
        <v>265</v>
      </c>
      <c r="C139" s="14" t="s">
        <v>292</v>
      </c>
      <c r="D139" s="15" t="s">
        <v>282</v>
      </c>
      <c r="E139" s="16">
        <v>15654</v>
      </c>
      <c r="F139" s="17" t="str">
        <f>VLOOKUP(A139,'[1]int pull'!A$1:G$151,2,FALSE)</f>
        <v>779897172267</v>
      </c>
      <c r="G139" s="17">
        <f>VLOOKUP(A139,'[1]int pull'!A$2:G$151,3,FALSE)</f>
        <v>800</v>
      </c>
      <c r="H139" s="17">
        <f>VLOOKUP(A139,'[1]int pull'!A$1:G$151,5,FALSE)</f>
        <v>111</v>
      </c>
      <c r="I139" s="17">
        <f>VLOOKUP(A139,'[1]int pull'!A$1:G$151,6,FALSE)</f>
        <v>64</v>
      </c>
      <c r="J139" s="17">
        <f>VLOOKUP(A139,'[1]int pull'!$A$1:G$151,7,FALSE)</f>
        <v>45</v>
      </c>
      <c r="K139" s="18" t="str">
        <f>VLOOKUP(A139,'[1]int pull'!A$2:G$151,4,FALSE)</f>
        <v>https://www.mifab.com/wp-content/uploads/2020/01/SUPER-1500.png</v>
      </c>
    </row>
    <row r="140" spans="1:11" ht="12.75" customHeight="1" x14ac:dyDescent="0.2">
      <c r="A140" s="14" t="s">
        <v>266</v>
      </c>
      <c r="B140" s="14" t="s">
        <v>267</v>
      </c>
      <c r="C140" s="14" t="s">
        <v>292</v>
      </c>
      <c r="D140" s="15" t="s">
        <v>282</v>
      </c>
      <c r="E140" s="16">
        <v>17900</v>
      </c>
      <c r="F140" s="17" t="str">
        <f>VLOOKUP(A140,'[1]int pull'!A$1:G$151,2,FALSE)</f>
        <v>779897172885</v>
      </c>
      <c r="G140" s="17">
        <f>VLOOKUP(A140,'[1]int pull'!A$2:G$151,3,FALSE)</f>
        <v>800</v>
      </c>
      <c r="H140" s="17">
        <f>VLOOKUP(A140,'[1]int pull'!A$1:G$151,5,FALSE)</f>
        <v>111</v>
      </c>
      <c r="I140" s="17">
        <f>VLOOKUP(A140,'[1]int pull'!A$1:G$151,6,FALSE)</f>
        <v>64</v>
      </c>
      <c r="J140" s="17">
        <f>VLOOKUP(A140,'[1]int pull'!$A$1:G$151,7,FALSE)</f>
        <v>45</v>
      </c>
      <c r="K140" s="18" t="str">
        <f>VLOOKUP(A140,'[1]int pull'!A$2:G$151,4,FALSE)</f>
        <v>https://www.mifab.com/wp-content/uploads/2020/01/SUPERDECON.png</v>
      </c>
    </row>
    <row r="141" spans="1:11" ht="12.75" customHeight="1" x14ac:dyDescent="0.2">
      <c r="A141" s="14" t="s">
        <v>268</v>
      </c>
      <c r="B141" s="14" t="s">
        <v>269</v>
      </c>
      <c r="C141" s="14" t="s">
        <v>292</v>
      </c>
      <c r="D141" s="15" t="s">
        <v>282</v>
      </c>
      <c r="E141" s="16">
        <v>17900</v>
      </c>
      <c r="F141" s="17" t="str">
        <f>VLOOKUP(A141,'[1]int pull'!A$1:G$151,2,FALSE)</f>
        <v>779897172335</v>
      </c>
      <c r="G141" s="17">
        <f>VLOOKUP(A141,'[1]int pull'!A$2:G$151,3,FALSE)</f>
        <v>800</v>
      </c>
      <c r="H141" s="17">
        <f>VLOOKUP(A141,'[1]int pull'!A$1:G$151,5,FALSE)</f>
        <v>111</v>
      </c>
      <c r="I141" s="17">
        <f>VLOOKUP(A141,'[1]int pull'!A$1:G$151,6,FALSE)</f>
        <v>64</v>
      </c>
      <c r="J141" s="17">
        <f>VLOOKUP(A141,'[1]int pull'!$A$1:G$151,7,FALSE)</f>
        <v>45</v>
      </c>
      <c r="K141" s="18" t="str">
        <f>VLOOKUP(A141,'[1]int pull'!A$2:G$151,4,FALSE)</f>
        <v>https://www.mifab.com/wp-content/uploads/2020/01/SUPER5003.png</v>
      </c>
    </row>
    <row r="142" spans="1:11" ht="12.75" customHeight="1" x14ac:dyDescent="0.2">
      <c r="A142" s="14" t="s">
        <v>270</v>
      </c>
      <c r="B142" s="14" t="s">
        <v>271</v>
      </c>
      <c r="C142" s="14" t="s">
        <v>292</v>
      </c>
      <c r="D142" s="15" t="s">
        <v>282</v>
      </c>
      <c r="E142" s="16">
        <v>20312</v>
      </c>
      <c r="F142" s="17" t="str">
        <f>VLOOKUP(A142,'[1]int pull'!A$1:G$151,2,FALSE)</f>
        <v>779897172755</v>
      </c>
      <c r="G142" s="17">
        <f>VLOOKUP(A142,'[1]int pull'!A$2:G$151,3,FALSE)</f>
        <v>800</v>
      </c>
      <c r="H142" s="17">
        <f>VLOOKUP(A142,'[1]int pull'!A$1:G$151,5,FALSE)</f>
        <v>111</v>
      </c>
      <c r="I142" s="17">
        <f>VLOOKUP(A142,'[1]int pull'!A$1:G$151,6,FALSE)</f>
        <v>64</v>
      </c>
      <c r="J142" s="17">
        <f>VLOOKUP(A142,'[1]int pull'!$A$1:G$151,7,FALSE)</f>
        <v>45</v>
      </c>
      <c r="K142" s="18" t="str">
        <f>VLOOKUP(A142,'[1]int pull'!A$2:G$151,4,FALSE)</f>
        <v>https://www.mifab.com/wp-content/uploads/2020/01/SUPEROS.png</v>
      </c>
    </row>
    <row r="143" spans="1:11" ht="12.75" customHeight="1" x14ac:dyDescent="0.2">
      <c r="A143" s="14" t="s">
        <v>272</v>
      </c>
      <c r="B143" s="14" t="s">
        <v>94</v>
      </c>
      <c r="C143" s="14" t="s">
        <v>292</v>
      </c>
      <c r="D143" s="15" t="s">
        <v>282</v>
      </c>
      <c r="E143" s="16">
        <v>23350</v>
      </c>
      <c r="F143" s="17" t="str">
        <f>VLOOKUP(A143,'[1]int pull'!A$1:G$151,2,FALSE)</f>
        <v>779897172274</v>
      </c>
      <c r="G143" s="17">
        <f>VLOOKUP(A143,'[1]int pull'!A$2:G$151,3,FALSE)</f>
        <v>900</v>
      </c>
      <c r="H143" s="17">
        <f>VLOOKUP(A143,'[1]int pull'!A$1:G$151,5,FALSE)</f>
        <v>111</v>
      </c>
      <c r="I143" s="17">
        <f>VLOOKUP(A143,'[1]int pull'!A$1:G$151,6,FALSE)</f>
        <v>64</v>
      </c>
      <c r="J143" s="17">
        <f>VLOOKUP(A143,'[1]int pull'!$A$1:G$151,7,FALSE)</f>
        <v>54</v>
      </c>
      <c r="K143" s="18" t="str">
        <f>VLOOKUP(A143,'[1]int pull'!A$2:G$151,4,FALSE)</f>
        <v>https://www.mifab.com/wp-content/uploads/2020/01/SUPER-1500.png</v>
      </c>
    </row>
    <row r="144" spans="1:11" ht="12.75" customHeight="1" x14ac:dyDescent="0.2">
      <c r="A144" s="14" t="s">
        <v>273</v>
      </c>
      <c r="B144" s="14" t="s">
        <v>274</v>
      </c>
      <c r="C144" s="14" t="s">
        <v>292</v>
      </c>
      <c r="D144" s="15" t="s">
        <v>282</v>
      </c>
      <c r="E144" s="16">
        <v>20904</v>
      </c>
      <c r="F144" s="17" t="str">
        <f>VLOOKUP(A144,'[1]int pull'!A$1:G$151,2,FALSE)</f>
        <v>779897172915</v>
      </c>
      <c r="G144" s="17">
        <f>VLOOKUP(A144,'[1]int pull'!A$2:G$151,3,FALSE)</f>
        <v>900</v>
      </c>
      <c r="H144" s="17">
        <f>VLOOKUP(A144,'[1]int pull'!A$1:G$151,5,FALSE)</f>
        <v>111</v>
      </c>
      <c r="I144" s="17">
        <f>VLOOKUP(A144,'[1]int pull'!A$1:G$151,6,FALSE)</f>
        <v>64</v>
      </c>
      <c r="J144" s="17">
        <f>VLOOKUP(A144,'[1]int pull'!$A$1:G$151,7,FALSE)</f>
        <v>54</v>
      </c>
      <c r="K144" s="18" t="str">
        <f>VLOOKUP(A144,'[1]int pull'!A$2:G$151,4,FALSE)</f>
        <v>https://www.mifab.com/wp-content/uploads/2020/01/SUPERDECON.png</v>
      </c>
    </row>
    <row r="145" spans="1:11" ht="12.75" customHeight="1" x14ac:dyDescent="0.2">
      <c r="A145" s="14" t="s">
        <v>275</v>
      </c>
      <c r="B145" s="14" t="s">
        <v>276</v>
      </c>
      <c r="C145" s="14" t="s">
        <v>292</v>
      </c>
      <c r="D145" s="15" t="s">
        <v>282</v>
      </c>
      <c r="E145" s="16">
        <v>26639</v>
      </c>
      <c r="F145" s="17" t="str">
        <f>VLOOKUP(A145,'[1]int pull'!A$1:G$151,2,FALSE)</f>
        <v>779897179075</v>
      </c>
      <c r="G145" s="17">
        <f>VLOOKUP(A145,'[1]int pull'!A$2:G$151,3,FALSE)</f>
        <v>900</v>
      </c>
      <c r="H145" s="17">
        <f>VLOOKUP(A145,'[1]int pull'!A$1:G$151,5,FALSE)</f>
        <v>111</v>
      </c>
      <c r="I145" s="17">
        <f>VLOOKUP(A145,'[1]int pull'!A$1:G$151,6,FALSE)</f>
        <v>64</v>
      </c>
      <c r="J145" s="17">
        <f>VLOOKUP(A145,'[1]int pull'!$A$1:G$151,7,FALSE)</f>
        <v>54</v>
      </c>
      <c r="K145" s="18" t="str">
        <f>VLOOKUP(A145,'[1]int pull'!A$2:G$151,4,FALSE)</f>
        <v>https://www.mifab.com/wp-content/uploads/2020/01/SUPER-1500.png</v>
      </c>
    </row>
    <row r="146" spans="1:11" ht="12.75" customHeight="1" x14ac:dyDescent="0.2">
      <c r="A146" s="14" t="s">
        <v>277</v>
      </c>
      <c r="B146" s="14" t="s">
        <v>278</v>
      </c>
      <c r="C146" s="14" t="s">
        <v>292</v>
      </c>
      <c r="D146" s="15" t="s">
        <v>282</v>
      </c>
      <c r="E146" s="16">
        <v>20904</v>
      </c>
      <c r="F146" s="17" t="str">
        <f>VLOOKUP(A146,'[1]int pull'!A$1:G$151,2,FALSE)</f>
        <v>779897172342</v>
      </c>
      <c r="G146" s="17">
        <f>VLOOKUP(A146,'[1]int pull'!A$2:G$151,3,FALSE)</f>
        <v>900</v>
      </c>
      <c r="H146" s="17">
        <f>VLOOKUP(A146,'[1]int pull'!A$1:G$151,5,FALSE)</f>
        <v>111</v>
      </c>
      <c r="I146" s="17">
        <f>VLOOKUP(A146,'[1]int pull'!A$1:G$151,6,FALSE)</f>
        <v>64</v>
      </c>
      <c r="J146" s="17">
        <f>VLOOKUP(A146,'[1]int pull'!$A$1:G$151,7,FALSE)</f>
        <v>54</v>
      </c>
      <c r="K146" s="18" t="str">
        <f>VLOOKUP(A146,'[1]int pull'!A$2:G$151,4,FALSE)</f>
        <v>https://www.mifab.com/wp-content/uploads/2020/01/SUPER754O.png</v>
      </c>
    </row>
    <row r="147" spans="1:11" ht="12.75" customHeight="1" x14ac:dyDescent="0.2">
      <c r="A147" s="14" t="s">
        <v>279</v>
      </c>
      <c r="B147" s="14" t="s">
        <v>280</v>
      </c>
      <c r="C147" s="14" t="s">
        <v>292</v>
      </c>
      <c r="D147" s="15" t="s">
        <v>282</v>
      </c>
      <c r="E147" s="16">
        <v>31780</v>
      </c>
      <c r="F147" s="17" t="str">
        <f>VLOOKUP(A147,'[1]int pull'!A$1:G$151,2,FALSE)</f>
        <v>779897172762</v>
      </c>
      <c r="G147" s="17">
        <f>VLOOKUP(A147,'[1]int pull'!A$2:G$151,3,FALSE)</f>
        <v>900</v>
      </c>
      <c r="H147" s="17">
        <f>VLOOKUP(A147,'[1]int pull'!A$1:G$151,5,FALSE)</f>
        <v>111</v>
      </c>
      <c r="I147" s="17">
        <f>VLOOKUP(A147,'[1]int pull'!A$1:G$151,6,FALSE)</f>
        <v>64</v>
      </c>
      <c r="J147" s="17">
        <f>VLOOKUP(A147,'[1]int pull'!$A$1:G$151,7,FALSE)</f>
        <v>54</v>
      </c>
      <c r="K147" s="18" t="str">
        <f>VLOOKUP(A147,'[1]int pull'!A$2:G$151,4,FALSE)</f>
        <v>https://www.mifab.com/wp-content/uploads/2020/01/SUPEROS.png</v>
      </c>
    </row>
  </sheetData>
  <mergeCells count="2">
    <mergeCell ref="A3:B3"/>
    <mergeCell ref="A2:B2"/>
  </mergeCells>
  <phoneticPr fontId="11" type="noConversion"/>
  <pageMargins left="0.5" right="0.5" top="0.5" bottom="0.5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Item Listing - ICLISXL</dc:title>
  <dc:creator>Crystal Decisions</dc:creator>
  <dc:description>Powered by Crystal</dc:description>
  <cp:lastModifiedBy>Caitlin Dillon</cp:lastModifiedBy>
  <dcterms:created xsi:type="dcterms:W3CDTF">2025-03-24T15:29:38Z</dcterms:created>
  <dcterms:modified xsi:type="dcterms:W3CDTF">2026-01-08T19:08:45Z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01734361CD07C3C85B968AA4B2781C480C131A4BF1DCCE0484255B1E26629C81B56B52CF51D1BA10514CA3F7B7F3F0CF2B3A56BCA5F352EA310CEC1BA4B5D63E10CDEC28FAA1750BCAC94F4022A6DC8086285A59DCA0BE69A3A061DC6E04E579D699C10FCAACA7A584CB147461E7C3C0C3C4E96B99DAD836682D0FC0A357D03</vt:lpwstr>
  </property>
  <property fmtid="{D5CDD505-2E9C-101B-9397-08002B2CF9AE}" pid="3" name="Business Objects Context Information1">
    <vt:lpwstr>00C03BEBF2B049638ED3D42EFDDD944D1B4F3228703CEF9A11E4EF6F17FAE1A8F2EB01776A1CAB87958161773E3A463FAC5EE086B2778F5C67ADA7979DE0AB40BE88C3C1B768D98B8CDF13A3CD7AC76CCF25E4A8F3F11DCEDF53DC54531CE06E1C84A0F2BDDF960FC6D5A8F7144CFAF8456947C00A2B51A145CAC6C4A8D7593</vt:lpwstr>
  </property>
  <property fmtid="{D5CDD505-2E9C-101B-9397-08002B2CF9AE}" pid="4" name="Business Objects Context Information2">
    <vt:lpwstr>9AF2E4D875E9AA02B25FC27775BF4440FCA0BDA05F2680FA1B1B067DAC27A147E9BBCFE667992B7F7699123F466571C655F6EAD27E61B4F4A725D47527F888C40122AAD29021C62F8255F14E8EC3CB2CD4128FBE1A8E12C6A8A798169F969E7341F07C92357E28AECF65290A4F66E1B9E5D6037347F2EC4EABE5D63FC683BD3</vt:lpwstr>
  </property>
  <property fmtid="{D5CDD505-2E9C-101B-9397-08002B2CF9AE}" pid="5" name="Business Objects Context Information3">
    <vt:lpwstr>82569C06B6B919E156809B7268560EEB7183544C1A0C73EA8901916FA25781BEE770368D761ECCDDFE8663A3A447D8E5D2C958DFBE0EE5415238E05128BEC9A485EEABF2C7F489BF031BF2AA2AB9145740FB8CD669174A488E5D13A955F27CFFC18BCBA11119E7C675BFCE849E43B23D0284998CE980C0A9F8D66D3B0FD51DF</vt:lpwstr>
  </property>
  <property fmtid="{D5CDD505-2E9C-101B-9397-08002B2CF9AE}" pid="6" name="Business Objects Context Information4">
    <vt:lpwstr>A4A182AB353EFF3C30DE63189DA071B6D9C7C99AF4F3CCE54D28BDD069776B5C62592409F1965F8EF08E4E66530C1E2E42E78C1F661E055D1659413B0418A06B6B8373C50161C64B5A0FC654AE8829962C01632456E2C4FAEBC891252B2DE2AABACFD9E53F088CF896D37EB135215D11E780BBF1E7664F4103F65AC035F8319</vt:lpwstr>
  </property>
  <property fmtid="{D5CDD505-2E9C-101B-9397-08002B2CF9AE}" pid="7" name="Business Objects Context Information5">
    <vt:lpwstr>91B2A9A8C0383C448A78D4B7350F2ACA2D02801720F0465E4001C031724EAD8E8452CDC98DD224118B78A226F7983E77396D2F68CA29A2C0F9BAE29DE0D6BB274CE99769621460894D44432D17E080EF57DD41DB032E8DF9DA02794A7E99660FEC49F6C86CB659FD67DABF13EA830320A3DD529B97B6379C7629365B6F3C53B</vt:lpwstr>
  </property>
  <property fmtid="{D5CDD505-2E9C-101B-9397-08002B2CF9AE}" pid="8" name="Business Objects Context Information6">
    <vt:lpwstr>25675985A8FFEF7523042D5F40408C613871BDB039ED0F2613F68A51F51E95CFCB57A0CB203EF33356FDB161A06C56B081C2E2CD093E6B7AFB8A23E1E9CF41C5FF5D07A6F0E17293FE92221221706A28C933599342C16FF2CA19FB4256D5020C827BD5D8CDE330F9723CE2B265629878E379A47C</vt:lpwstr>
  </property>
</Properties>
</file>