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erver02\user_folder_redirects$\bjohn\Desktop\"/>
    </mc:Choice>
  </mc:AlternateContent>
  <xr:revisionPtr revIDLastSave="0" documentId="8_{89151988-5350-4BFE-9784-F348D437B1B1}" xr6:coauthVersionLast="34" xr6:coauthVersionMax="34" xr10:uidLastSave="{00000000-0000-0000-0000-000000000000}"/>
  <bookViews>
    <workbookView xWindow="32760" yWindow="32760" windowWidth="14400" windowHeight="8640" tabRatio="500" xr2:uid="{00000000-000D-0000-FFFF-FFFF00000000}"/>
  </bookViews>
  <sheets>
    <sheet name="Sheet1" sheetId="1" r:id="rId1"/>
  </sheets>
  <definedNames>
    <definedName name="_xlnm._FilterDatabase" localSheetId="0" hidden="1">Sheet1!$A$1:$D$74</definedName>
    <definedName name="_xlnm.Print_Area" localSheetId="0">Sheet1!$A$1:$D$43</definedName>
  </definedNames>
  <calcPr calcId="179017"/>
</workbook>
</file>

<file path=xl/calcChain.xml><?xml version="1.0" encoding="utf-8"?>
<calcChain xmlns="http://schemas.openxmlformats.org/spreadsheetml/2006/main">
  <c r="D55" i="1" l="1"/>
  <c r="D52" i="1"/>
  <c r="D51" i="1"/>
  <c r="D50" i="1"/>
  <c r="D21" i="1" l="1"/>
  <c r="D34" i="1"/>
  <c r="D32" i="1"/>
  <c r="D31" i="1"/>
  <c r="D25" i="1"/>
  <c r="D26" i="1" s="1"/>
  <c r="D24" i="1"/>
  <c r="D15" i="1"/>
  <c r="D14" i="1"/>
  <c r="D13" i="1"/>
  <c r="D12" i="1"/>
  <c r="D10" i="1"/>
  <c r="D9" i="1"/>
  <c r="D7" i="1"/>
  <c r="D5" i="1"/>
</calcChain>
</file>

<file path=xl/sharedStrings.xml><?xml version="1.0" encoding="utf-8"?>
<sst xmlns="http://schemas.openxmlformats.org/spreadsheetml/2006/main" count="223" uniqueCount="148">
  <si>
    <t>Item #</t>
  </si>
  <si>
    <t>Description</t>
  </si>
  <si>
    <t>Prod Line 2</t>
  </si>
  <si>
    <t>MI-DIAL</t>
  </si>
  <si>
    <t>SS SUPPLY WASTE HOSE BOX</t>
  </si>
  <si>
    <t>MI-DIAL-.625CT</t>
  </si>
  <si>
    <t>SS SUPPLY WASTE HOSE BOX/ .625" TAB TO FLNGE DIST</t>
  </si>
  <si>
    <t>MI-DIAL-2</t>
  </si>
  <si>
    <t>MI-DIAL-2-304PF-QCDP</t>
  </si>
  <si>
    <t>316SS SPLY BOX/2 VLVS/304 FITNGS-1/4" QCK CNNCT</t>
  </si>
  <si>
    <t>MI-DIAL-2-C</t>
  </si>
  <si>
    <t>316 SS SPLY BOX w/DOOR/2 VALVES/CYL LOCK</t>
  </si>
  <si>
    <t>MI-DIAL-2-C-304PF</t>
  </si>
  <si>
    <t>316 SS SPLY BOX w/DOOR/2 VALVES/CYL LOCK/304 FITNGS</t>
  </si>
  <si>
    <t>MI-DIAL-2-LD</t>
  </si>
  <si>
    <t>316 SS SPLY&amp;WASTE BOX 2 VALVS /LESS DOOR</t>
  </si>
  <si>
    <t>MI-DIAL-2-LD-QCDP</t>
  </si>
  <si>
    <t>316 SS SPLY&amp;WASTE BX 2 VALVS/LESS DR/QCK CON DRN PORTS</t>
  </si>
  <si>
    <t>MI-DIAL-2-LD-VB</t>
  </si>
  <si>
    <t>SS SPLY&amp;WASTE BOX 2 VALVS /LESS DOOR- 3/4" BRZ VAC BRK</t>
  </si>
  <si>
    <t>MI-DIAL-2-VB-C</t>
  </si>
  <si>
    <t>SS SUPLY WASTE HOSE BOX/3/4" BRZ VAC BRKR/CYL LOCK</t>
  </si>
  <si>
    <t>MI-DIAL-304PB</t>
  </si>
  <si>
    <t>304 SS SUPPLY WASTE HOSE PART BOX</t>
  </si>
  <si>
    <t>MI-DIAL-304PF</t>
  </si>
  <si>
    <t>316 SS SPPLY BOX/304 FITTNGS w/BRZ BALL</t>
  </si>
  <si>
    <t>MI-DIAL-304PF-QCDP</t>
  </si>
  <si>
    <t>316SS SPLY BOX/304 FITNGS-1/4" QCK CNNCT</t>
  </si>
  <si>
    <t>MI-DIAL-304PF-VB</t>
  </si>
  <si>
    <t>316 SS SPPLY BOX/304 FITTNGS w/BRZ BALL/VCM BRKR</t>
  </si>
  <si>
    <t>MI-DIAL-C-QCDP</t>
  </si>
  <si>
    <t>316ss SPLY BOX/304ss 1/4" QCK CNNCT/ CYL KEY</t>
  </si>
  <si>
    <t>MI-DIAL-C304PBPFQCDP</t>
  </si>
  <si>
    <t>304ss SUPLY BOX, FITNGS &amp; 1/4" QCK CNCT/CYL KEY</t>
  </si>
  <si>
    <t>MI-DIAL-C304PBPFQCVB</t>
  </si>
  <si>
    <t>304ss BOX &amp; SPLY FITTNGS-1/4" QCK CNCT/CYL KEY/BRNZ VB</t>
  </si>
  <si>
    <t>MI-DIAL-C304PBQCDPVB</t>
  </si>
  <si>
    <t>304ss BOX-1/4" QCK CNCT/CYL KEY/BRNZ VACMBRK</t>
  </si>
  <si>
    <t>MI-DIAL-C304PF-QCDP</t>
  </si>
  <si>
    <t>316ss SUPPLY BOX/CYL KEY/304ss FITTING-1/4" QCK CONCT</t>
  </si>
  <si>
    <t>MI-DIAL-C304PFQCDPVB</t>
  </si>
  <si>
    <t>SS SUPPLY BOX/CYL KEY/SS FITTING/VCM BRK/1/4" QCK CONN</t>
  </si>
  <si>
    <t>MI-DIAL-FRP-MR</t>
  </si>
  <si>
    <t>SS DIALYSIS BOX w/BACKFLOW PREVNTR/ TRAP SEAL PRMR</t>
  </si>
  <si>
    <t>MI-DIAL-LD</t>
  </si>
  <si>
    <t>316SS SUPPLY BOX w/VALVE/ LESS DOOR</t>
  </si>
  <si>
    <t>MI-DIAL-LD-304PB</t>
  </si>
  <si>
    <t>304SS SUPPLY BOX w/VALVE/ LESS DOOR</t>
  </si>
  <si>
    <t>MI-DIAL-LD-304PF</t>
  </si>
  <si>
    <t>316SS SPLY BOX LESS DR/304 FITNGS</t>
  </si>
  <si>
    <t>MI-DIAL-LD-304PFQCDP</t>
  </si>
  <si>
    <t>316SS SPLY BOX LESS DR/304 FITNGS-1/4" QCK CNNCT</t>
  </si>
  <si>
    <t>MI-DIAL-LD-3T-5D</t>
  </si>
  <si>
    <t>SS SPLY WASTE BOX 5" DEEP/3" THR NIP/LESS DOOR</t>
  </si>
  <si>
    <t>MI-DIAL-LD-PF-QC-VB</t>
  </si>
  <si>
    <t>316SS SPPLY BOX LESS DR/304 FTTNG-1/4 QCK CONN/VCMBRKR</t>
  </si>
  <si>
    <t>MI-DIAL-MR</t>
  </si>
  <si>
    <t>SS DIALYSIS BX w/TSP</t>
  </si>
  <si>
    <t>MI-DIAL-PO12192014KK</t>
  </si>
  <si>
    <t>316 SS SUPPLY WASTE HOSE BOX/FAIRVIEW - UNIT J</t>
  </si>
  <si>
    <t>MI-DIAL-QCDP</t>
  </si>
  <si>
    <t>316 SS SUPPLY WASTE HOSE BOX/304 SS 1/4" QCK CNNCT</t>
  </si>
  <si>
    <t>MI-DIAL-QCDP-VB</t>
  </si>
  <si>
    <t>316 SS SUPPLY WASTE HOSE BOX/304 SS 1/4" QCK CNCT/VB</t>
  </si>
  <si>
    <t>MI-DIAL-QCDP-VB-SF</t>
  </si>
  <si>
    <t>316 SS SUPP WASTE BX/304 SS 1/4 QCK CNCT/VB/SOLID FRME</t>
  </si>
  <si>
    <t>MI-DIAL-VB</t>
  </si>
  <si>
    <t>SS SUPPLY WASTE HOSE BOX W/ BRONZE VACUUM BRKR.</t>
  </si>
  <si>
    <t>MI-DIAL-VB-.625CT</t>
  </si>
  <si>
    <t>SS SPLY WASTE HOSE BX/VCM BRKR/.625" TAB TO FLNGE DIST</t>
  </si>
  <si>
    <t>MI-DIAL304PFQCDPVBRF</t>
  </si>
  <si>
    <t>SS BOX/304SS FITNG/VCM BRK-1/4" QCK CONN/RND FRNT DOOR</t>
  </si>
  <si>
    <t>P8500</t>
  </si>
  <si>
    <t>FAB 304 SS WASTE BOX/ BOTTOM OUTLET</t>
  </si>
  <si>
    <t>P8500-CS</t>
  </si>
  <si>
    <t>FAB 304 SS WASTE BOX/ COLD SUPPLY/ BOTTOM OUTLET</t>
  </si>
  <si>
    <t>P8500-CS-NO</t>
  </si>
  <si>
    <t>FAB 304 SS WASTE BOX/ COLD SUPPLY/ NO OUTLET</t>
  </si>
  <si>
    <t>P8500-DO</t>
  </si>
  <si>
    <t>P-8500 SS HOT &amp; COLD SUPPLY WASTE HOSE BOX</t>
  </si>
  <si>
    <t>P8500-DS</t>
  </si>
  <si>
    <t>FAB 304 SS WASTE BOX/ DUAL SUPPLY/ BOTTOM OUTLET</t>
  </si>
  <si>
    <t>P8500-DS-NO</t>
  </si>
  <si>
    <t>FAB 304 SS WASTE BOX/ DUAL SUPPLY/ NO OUTLET</t>
  </si>
  <si>
    <t>P8500-HS</t>
  </si>
  <si>
    <t>FAB 304 SS WASTE BOX/ HOT SUPPLY/ BOTTOM OUTLET</t>
  </si>
  <si>
    <t>List Price</t>
  </si>
  <si>
    <t>DB-2018</t>
  </si>
  <si>
    <t>FRP-PIPE-ASSY</t>
  </si>
  <si>
    <t>3/4" PIPE ASSEMBLY FOR MI-DIAL-FRP-MR</t>
  </si>
  <si>
    <t>LIT-070</t>
  </si>
  <si>
    <t>DB-2016 Dialysis Box Catalog</t>
  </si>
  <si>
    <t>MI-DIAL-1018-043015</t>
  </si>
  <si>
    <t>10"x18" SS SUPPLY WASTE HOSEBOX/CUSTOM LOCATED OUTLETS</t>
  </si>
  <si>
    <t>MI-DIAL-1018-LARRY</t>
  </si>
  <si>
    <t>SS SUPPLY WASTE HOSE BOX/10X18/LESS HARDWARE/SEE DRAWI</t>
  </si>
  <si>
    <t>MI-DIAL-10X18</t>
  </si>
  <si>
    <t>10" x 18" SS SUPPLY WASTE HOSE BOX</t>
  </si>
  <si>
    <t>MI-DIAL-1212-LH</t>
  </si>
  <si>
    <t>SS SUPPLY WASTE HOSE BOX/12X12/LESS HARDWARE/SEE DRAWI</t>
  </si>
  <si>
    <t>MI-DIAL-2-304PB</t>
  </si>
  <si>
    <t>304 SS SUPPLY WASTE DIALYSIS BOX/ 2 VALVES/DOOR</t>
  </si>
  <si>
    <t>MI-DIAL-2-304PF</t>
  </si>
  <si>
    <t>316SS SPLY BOX/2 VLVS/304 FITTNGS</t>
  </si>
  <si>
    <t>MI-DIAL-2-304PF-VB</t>
  </si>
  <si>
    <t>316SS SPLY BOX/2 VLVS/304 FITTNGS/ VCM BRKR</t>
  </si>
  <si>
    <t>MI-DIAL-304PB-EMPTYC</t>
  </si>
  <si>
    <t>304 SS SUPPLY WASTEPART BOX/LESS FITTINGS/CYL KEY</t>
  </si>
  <si>
    <t>MI-DIAL-304PB3PFQCVB</t>
  </si>
  <si>
    <t>304SS BOX/304SS BALL VLV FTTNG-1/4" QUCK CONN/BRZ VB</t>
  </si>
  <si>
    <t>MI-DIAL-304PF-VBQCDP</t>
  </si>
  <si>
    <t>316 SS SPLY BOX/304 FITNGS-1/4" QCK CNNCT/BRZ VCM BRKR</t>
  </si>
  <si>
    <t>MI-DIAL-304PF-VPQCDP</t>
  </si>
  <si>
    <t>MI-DIAL-3PF-QCDP-VB</t>
  </si>
  <si>
    <t>316SS BOX/304SS BALL VLV FTTNG-1/4" QUCK CONN/BRZ VB</t>
  </si>
  <si>
    <t>MI-DIAL-4IN</t>
  </si>
  <si>
    <t>SS SUPPLY WASTE HOSE 12x12x04 BOX w/ONE VALVE</t>
  </si>
  <si>
    <t>MI-DIAL-FL-LD</t>
  </si>
  <si>
    <t>SS SUPPLY WASTE HOSE BOX/ FL / LESS DOOR - SEE DRAWING</t>
  </si>
  <si>
    <t>MI-DIAL-LD-NS</t>
  </si>
  <si>
    <t>316SS SUPPLY BOX/LESS DOOR/NO SUPPLY LINE</t>
  </si>
  <si>
    <t>MI-DIAL-MR-PA</t>
  </si>
  <si>
    <t>INTERNAL PIPE ASSEMBLY FOR MI-DIAL-MR</t>
  </si>
  <si>
    <t>MI-DIAL-QCDP-SAM</t>
  </si>
  <si>
    <t>MI-DIAL-QCDP SAMPLE</t>
  </si>
  <si>
    <t>MI-DIAL-QCS</t>
  </si>
  <si>
    <t>316 SS SUPPLY WASTE HOSE BOX/FINISH FRAME/SUPPLY CONN</t>
  </si>
  <si>
    <t>MI-DIAL-QCS-CD-29</t>
  </si>
  <si>
    <t>SS SUPPLY WASTE HOSE BOX/ CURV DOOR/ CUSTOM</t>
  </si>
  <si>
    <t>MI-DIAL-QCS-CD-29-LD</t>
  </si>
  <si>
    <t>SS SUPPLY WASTE HOSE BOX/ LESS DOOR/ CUSTOM</t>
  </si>
  <si>
    <t>MI-DIAL-QCS-CD29SSBV</t>
  </si>
  <si>
    <t>316SS SUPPLY WASTE HOSE BX/CURV DOOR/SS BALL VLV/CUSTM</t>
  </si>
  <si>
    <t>MI-DIAL-QCS-LD</t>
  </si>
  <si>
    <t>MI-DIAL-QCS-LD-11</t>
  </si>
  <si>
    <t>316 SS MI DIAL DOOR AND FRAME</t>
  </si>
  <si>
    <t>MI-DIAL-QCS-RH</t>
  </si>
  <si>
    <t>316 SS SUPPLY BOX/FIN FRM/SUPPLY CONN/ RGHT SIDE HNG</t>
  </si>
  <si>
    <t>MI-DIAL-SPBR</t>
  </si>
  <si>
    <t>SS SUPPLY WASTE HOSE BOX / BRKET 1/2" FROM FRNT OF DR</t>
  </si>
  <si>
    <t>MI-DIAL.625CT304PFVB</t>
  </si>
  <si>
    <t>SS DIAL BX/.625" TAB-FLNG DIST/SS SUPP FITT/BRZ VLV/VN</t>
  </si>
  <si>
    <t>MI-DIAL18304PFQCVBRF</t>
  </si>
  <si>
    <t>18GA SS BOX/304SS FITNG/VCM BRK-1/4" QCK CONN/RND FRNT</t>
  </si>
  <si>
    <t>MI-DIAL7595304PBPF45</t>
  </si>
  <si>
    <t>7.5"x9.5" 304ss DIALYSIS BX/ONE 304ss 45° VLV/VCM BRKR</t>
  </si>
  <si>
    <t>P8500-CS-6</t>
  </si>
  <si>
    <t>FAB 304SS WASTE BX/ COLD SUPPLY w/VCM BRK/BOTTOM OUTLT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</si>
</sst>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color indexed="8"/>
      <name val="ARIAL"/>
      <charset val="1"/>
    </font>
    <font>
      <sz val="10"/>
      <name val="Tahoma"/>
      <family val="2"/>
    </font>
    <font>
      <b/>
      <sz val="12"/>
      <name val="Tahoma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3" fontId="1" fillId="0" borderId="0" xfId="1" applyFont="1" applyAlignment="1">
      <alignment vertical="top"/>
    </xf>
    <xf numFmtId="10" fontId="1" fillId="0" borderId="0" xfId="2" applyNumberFormat="1" applyFont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3" fontId="1" fillId="0" borderId="0" xfId="1" applyFont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74"/>
  <sheetViews>
    <sheetView showGridLines="0" tabSelected="1" showOutlineSymbols="0" workbookViewId="0">
      <selection activeCell="H12" sqref="H12"/>
    </sheetView>
  </sheetViews>
  <sheetFormatPr defaultColWidth="9.140625" defaultRowHeight="12.75" customHeight="1" x14ac:dyDescent="0.2"/>
  <cols>
    <col min="1" max="1" width="23.28515625" style="1" bestFit="1" customWidth="1"/>
    <col min="2" max="2" width="60.140625" style="1" bestFit="1" customWidth="1"/>
    <col min="3" max="3" width="14.5703125" style="1" bestFit="1" customWidth="1"/>
    <col min="4" max="4" width="12.7109375" style="5" bestFit="1" customWidth="1"/>
    <col min="5" max="5" width="8" style="1" bestFit="1" customWidth="1"/>
    <col min="6" max="252" width="6.85546875" style="1" customWidth="1"/>
    <col min="253" max="16384" width="9.140625" style="1"/>
  </cols>
  <sheetData>
    <row r="1" spans="1:6" ht="15" x14ac:dyDescent="0.2">
      <c r="A1" s="4" t="s">
        <v>0</v>
      </c>
      <c r="B1" s="4" t="s">
        <v>1</v>
      </c>
      <c r="C1" s="4" t="s">
        <v>2</v>
      </c>
      <c r="D1" s="7" t="s">
        <v>86</v>
      </c>
    </row>
    <row r="2" spans="1:6" ht="13.5" customHeight="1" x14ac:dyDescent="0.2">
      <c r="A2" s="2" t="s">
        <v>3</v>
      </c>
      <c r="B2" s="2" t="s">
        <v>4</v>
      </c>
      <c r="C2" s="3" t="s">
        <v>87</v>
      </c>
      <c r="D2" s="8">
        <v>1386</v>
      </c>
    </row>
    <row r="3" spans="1:6" ht="13.5" customHeight="1" x14ac:dyDescent="0.2">
      <c r="A3" s="2" t="s">
        <v>5</v>
      </c>
      <c r="B3" s="2" t="s">
        <v>6</v>
      </c>
      <c r="C3" s="3" t="s">
        <v>87</v>
      </c>
      <c r="D3" s="8">
        <v>1500</v>
      </c>
    </row>
    <row r="4" spans="1:6" ht="13.5" customHeight="1" x14ac:dyDescent="0.2">
      <c r="A4" s="2" t="s">
        <v>7</v>
      </c>
      <c r="B4" s="2" t="s">
        <v>4</v>
      </c>
      <c r="C4" s="3" t="s">
        <v>87</v>
      </c>
      <c r="D4" s="8">
        <v>1512</v>
      </c>
    </row>
    <row r="5" spans="1:6" ht="13.5" customHeight="1" x14ac:dyDescent="0.2">
      <c r="A5" s="2" t="s">
        <v>8</v>
      </c>
      <c r="B5" s="2" t="s">
        <v>9</v>
      </c>
      <c r="C5" s="3" t="s">
        <v>87</v>
      </c>
      <c r="D5" s="8">
        <f>1512+504+252</f>
        <v>2268</v>
      </c>
    </row>
    <row r="6" spans="1:6" ht="13.5" customHeight="1" x14ac:dyDescent="0.2">
      <c r="A6" s="2" t="s">
        <v>10</v>
      </c>
      <c r="B6" s="2" t="s">
        <v>11</v>
      </c>
      <c r="C6" s="3" t="s">
        <v>87</v>
      </c>
      <c r="D6" s="8">
        <v>1539</v>
      </c>
      <c r="E6" s="5"/>
      <c r="F6" s="6"/>
    </row>
    <row r="7" spans="1:6" ht="13.5" customHeight="1" x14ac:dyDescent="0.2">
      <c r="A7" s="2" t="s">
        <v>12</v>
      </c>
      <c r="B7" s="2" t="s">
        <v>13</v>
      </c>
      <c r="C7" s="3" t="s">
        <v>87</v>
      </c>
      <c r="D7" s="8">
        <f>D6+504</f>
        <v>2043</v>
      </c>
    </row>
    <row r="8" spans="1:6" ht="13.5" customHeight="1" x14ac:dyDescent="0.2">
      <c r="A8" s="2" t="s">
        <v>14</v>
      </c>
      <c r="B8" s="2" t="s">
        <v>15</v>
      </c>
      <c r="C8" s="3" t="s">
        <v>87</v>
      </c>
      <c r="D8" s="8">
        <v>1386</v>
      </c>
    </row>
    <row r="9" spans="1:6" ht="13.5" customHeight="1" x14ac:dyDescent="0.2">
      <c r="A9" s="2" t="s">
        <v>16</v>
      </c>
      <c r="B9" s="2" t="s">
        <v>17</v>
      </c>
      <c r="C9" s="3" t="s">
        <v>87</v>
      </c>
      <c r="D9" s="8">
        <f>D8+252</f>
        <v>1638</v>
      </c>
    </row>
    <row r="10" spans="1:6" ht="13.5" customHeight="1" x14ac:dyDescent="0.2">
      <c r="A10" s="2" t="s">
        <v>18</v>
      </c>
      <c r="B10" s="2" t="s">
        <v>19</v>
      </c>
      <c r="C10" s="3" t="s">
        <v>87</v>
      </c>
      <c r="D10" s="8">
        <f>1386+50</f>
        <v>1436</v>
      </c>
    </row>
    <row r="11" spans="1:6" ht="13.5" customHeight="1" x14ac:dyDescent="0.2">
      <c r="A11" s="2" t="s">
        <v>20</v>
      </c>
      <c r="B11" s="2" t="s">
        <v>21</v>
      </c>
      <c r="C11" s="3" t="s">
        <v>87</v>
      </c>
      <c r="D11" s="8">
        <v>1589</v>
      </c>
    </row>
    <row r="12" spans="1:6" ht="13.5" customHeight="1" x14ac:dyDescent="0.2">
      <c r="A12" s="2" t="s">
        <v>22</v>
      </c>
      <c r="B12" s="2" t="s">
        <v>23</v>
      </c>
      <c r="C12" s="3" t="s">
        <v>87</v>
      </c>
      <c r="D12" s="8">
        <f>1386-428</f>
        <v>958</v>
      </c>
    </row>
    <row r="13" spans="1:6" ht="13.5" customHeight="1" x14ac:dyDescent="0.2">
      <c r="A13" s="2" t="s">
        <v>24</v>
      </c>
      <c r="B13" s="2" t="s">
        <v>25</v>
      </c>
      <c r="C13" s="3" t="s">
        <v>87</v>
      </c>
      <c r="D13" s="8">
        <f>1386+252</f>
        <v>1638</v>
      </c>
    </row>
    <row r="14" spans="1:6" ht="13.5" customHeight="1" x14ac:dyDescent="0.2">
      <c r="A14" s="2" t="s">
        <v>26</v>
      </c>
      <c r="B14" s="2" t="s">
        <v>27</v>
      </c>
      <c r="C14" s="3" t="s">
        <v>87</v>
      </c>
      <c r="D14" s="8">
        <f>D13+252</f>
        <v>1890</v>
      </c>
    </row>
    <row r="15" spans="1:6" ht="13.5" customHeight="1" x14ac:dyDescent="0.2">
      <c r="A15" s="2" t="s">
        <v>28</v>
      </c>
      <c r="B15" s="2" t="s">
        <v>29</v>
      </c>
      <c r="C15" s="3" t="s">
        <v>87</v>
      </c>
      <c r="D15" s="8">
        <f>D13+25</f>
        <v>1663</v>
      </c>
    </row>
    <row r="16" spans="1:6" ht="13.5" customHeight="1" x14ac:dyDescent="0.2">
      <c r="A16" s="2" t="s">
        <v>30</v>
      </c>
      <c r="B16" s="2" t="s">
        <v>31</v>
      </c>
      <c r="C16" s="3" t="s">
        <v>87</v>
      </c>
      <c r="D16" s="8">
        <v>1665</v>
      </c>
    </row>
    <row r="17" spans="1:4" ht="13.5" customHeight="1" x14ac:dyDescent="0.2">
      <c r="A17" s="2" t="s">
        <v>32</v>
      </c>
      <c r="B17" s="2" t="s">
        <v>33</v>
      </c>
      <c r="C17" s="3" t="s">
        <v>87</v>
      </c>
      <c r="D17" s="8">
        <v>1489</v>
      </c>
    </row>
    <row r="18" spans="1:4" ht="13.5" customHeight="1" x14ac:dyDescent="0.2">
      <c r="A18" s="2" t="s">
        <v>34</v>
      </c>
      <c r="B18" s="2" t="s">
        <v>35</v>
      </c>
      <c r="C18" s="3" t="s">
        <v>87</v>
      </c>
      <c r="D18" s="8">
        <v>2091</v>
      </c>
    </row>
    <row r="19" spans="1:4" ht="13.5" customHeight="1" x14ac:dyDescent="0.2">
      <c r="A19" s="2" t="s">
        <v>36</v>
      </c>
      <c r="B19" s="2" t="s">
        <v>37</v>
      </c>
      <c r="C19" s="3" t="s">
        <v>87</v>
      </c>
      <c r="D19" s="8">
        <v>1262</v>
      </c>
    </row>
    <row r="20" spans="1:4" ht="13.5" customHeight="1" x14ac:dyDescent="0.2">
      <c r="A20" s="2" t="s">
        <v>38</v>
      </c>
      <c r="B20" s="2" t="s">
        <v>39</v>
      </c>
      <c r="C20" s="3" t="s">
        <v>87</v>
      </c>
      <c r="D20" s="8">
        <v>1917</v>
      </c>
    </row>
    <row r="21" spans="1:4" ht="13.5" customHeight="1" x14ac:dyDescent="0.2">
      <c r="A21" s="2" t="s">
        <v>40</v>
      </c>
      <c r="B21" s="2" t="s">
        <v>41</v>
      </c>
      <c r="C21" s="3" t="s">
        <v>87</v>
      </c>
      <c r="D21" s="8">
        <f>D20+25</f>
        <v>1942</v>
      </c>
    </row>
    <row r="22" spans="1:4" ht="13.5" customHeight="1" x14ac:dyDescent="0.2">
      <c r="A22" s="2" t="s">
        <v>42</v>
      </c>
      <c r="B22" s="2" t="s">
        <v>43</v>
      </c>
      <c r="C22" s="3" t="s">
        <v>87</v>
      </c>
      <c r="D22" s="8">
        <v>2386</v>
      </c>
    </row>
    <row r="23" spans="1:4" ht="13.5" customHeight="1" x14ac:dyDescent="0.2">
      <c r="A23" s="2" t="s">
        <v>44</v>
      </c>
      <c r="B23" s="2" t="s">
        <v>45</v>
      </c>
      <c r="C23" s="3" t="s">
        <v>87</v>
      </c>
      <c r="D23" s="8">
        <v>1260</v>
      </c>
    </row>
    <row r="24" spans="1:4" ht="13.5" customHeight="1" x14ac:dyDescent="0.2">
      <c r="A24" s="2" t="s">
        <v>46</v>
      </c>
      <c r="B24" s="2" t="s">
        <v>47</v>
      </c>
      <c r="C24" s="3" t="s">
        <v>87</v>
      </c>
      <c r="D24" s="8">
        <f>D23-328</f>
        <v>932</v>
      </c>
    </row>
    <row r="25" spans="1:4" ht="13.5" customHeight="1" x14ac:dyDescent="0.2">
      <c r="A25" s="2" t="s">
        <v>48</v>
      </c>
      <c r="B25" s="2" t="s">
        <v>49</v>
      </c>
      <c r="C25" s="3" t="s">
        <v>87</v>
      </c>
      <c r="D25" s="8">
        <f>D23+252</f>
        <v>1512</v>
      </c>
    </row>
    <row r="26" spans="1:4" ht="13.5" customHeight="1" x14ac:dyDescent="0.2">
      <c r="A26" s="2" t="s">
        <v>50</v>
      </c>
      <c r="B26" s="2" t="s">
        <v>51</v>
      </c>
      <c r="C26" s="3" t="s">
        <v>87</v>
      </c>
      <c r="D26" s="8">
        <f>D25+252</f>
        <v>1764</v>
      </c>
    </row>
    <row r="27" spans="1:4" ht="13.5" customHeight="1" x14ac:dyDescent="0.2">
      <c r="A27" s="2" t="s">
        <v>52</v>
      </c>
      <c r="B27" s="2" t="s">
        <v>53</v>
      </c>
      <c r="C27" s="3" t="s">
        <v>87</v>
      </c>
      <c r="D27" s="8">
        <v>1700</v>
      </c>
    </row>
    <row r="28" spans="1:4" ht="13.5" customHeight="1" x14ac:dyDescent="0.2">
      <c r="A28" s="2" t="s">
        <v>54</v>
      </c>
      <c r="B28" s="2" t="s">
        <v>55</v>
      </c>
      <c r="C28" s="3" t="s">
        <v>87</v>
      </c>
      <c r="D28" s="8">
        <v>1537</v>
      </c>
    </row>
    <row r="29" spans="1:4" ht="13.5" customHeight="1" x14ac:dyDescent="0.2">
      <c r="A29" s="2" t="s">
        <v>56</v>
      </c>
      <c r="B29" s="2" t="s">
        <v>57</v>
      </c>
      <c r="C29" s="3" t="s">
        <v>87</v>
      </c>
      <c r="D29" s="8">
        <v>1486</v>
      </c>
    </row>
    <row r="30" spans="1:4" ht="13.5" customHeight="1" x14ac:dyDescent="0.2">
      <c r="A30" s="2" t="s">
        <v>58</v>
      </c>
      <c r="B30" s="2" t="s">
        <v>59</v>
      </c>
      <c r="C30" s="3" t="s">
        <v>87</v>
      </c>
      <c r="D30" s="8">
        <v>2500</v>
      </c>
    </row>
    <row r="31" spans="1:4" ht="13.5" customHeight="1" x14ac:dyDescent="0.2">
      <c r="A31" s="2" t="s">
        <v>60</v>
      </c>
      <c r="B31" s="2" t="s">
        <v>61</v>
      </c>
      <c r="C31" s="3" t="s">
        <v>87</v>
      </c>
      <c r="D31" s="8">
        <f>1386+252</f>
        <v>1638</v>
      </c>
    </row>
    <row r="32" spans="1:4" ht="13.5" customHeight="1" x14ac:dyDescent="0.2">
      <c r="A32" s="2" t="s">
        <v>62</v>
      </c>
      <c r="B32" s="2" t="s">
        <v>63</v>
      </c>
      <c r="C32" s="3" t="s">
        <v>87</v>
      </c>
      <c r="D32" s="8">
        <f>D31+25</f>
        <v>1663</v>
      </c>
    </row>
    <row r="33" spans="1:4" ht="13.5" customHeight="1" x14ac:dyDescent="0.2">
      <c r="A33" s="2" t="s">
        <v>64</v>
      </c>
      <c r="B33" s="2" t="s">
        <v>65</v>
      </c>
      <c r="C33" s="3" t="s">
        <v>87</v>
      </c>
      <c r="D33" s="8">
        <v>3200</v>
      </c>
    </row>
    <row r="34" spans="1:4" ht="13.5" customHeight="1" x14ac:dyDescent="0.2">
      <c r="A34" s="2" t="s">
        <v>66</v>
      </c>
      <c r="B34" s="2" t="s">
        <v>67</v>
      </c>
      <c r="C34" s="3" t="s">
        <v>87</v>
      </c>
      <c r="D34" s="8">
        <f>1386+25</f>
        <v>1411</v>
      </c>
    </row>
    <row r="35" spans="1:4" ht="13.5" customHeight="1" x14ac:dyDescent="0.2">
      <c r="A35" s="2" t="s">
        <v>68</v>
      </c>
      <c r="B35" s="2" t="s">
        <v>69</v>
      </c>
      <c r="C35" s="3" t="s">
        <v>87</v>
      </c>
      <c r="D35" s="8">
        <v>1700</v>
      </c>
    </row>
    <row r="36" spans="1:4" ht="13.5" customHeight="1" x14ac:dyDescent="0.2">
      <c r="A36" s="2" t="s">
        <v>70</v>
      </c>
      <c r="B36" s="2" t="s">
        <v>71</v>
      </c>
      <c r="C36" s="3" t="s">
        <v>87</v>
      </c>
      <c r="D36" s="8">
        <v>2400</v>
      </c>
    </row>
    <row r="37" spans="1:4" ht="13.5" customHeight="1" x14ac:dyDescent="0.2">
      <c r="A37" s="2" t="s">
        <v>72</v>
      </c>
      <c r="B37" s="2" t="s">
        <v>73</v>
      </c>
      <c r="C37" s="3" t="s">
        <v>87</v>
      </c>
      <c r="D37" s="8">
        <v>615</v>
      </c>
    </row>
    <row r="38" spans="1:4" ht="13.5" customHeight="1" x14ac:dyDescent="0.2">
      <c r="A38" s="2" t="s">
        <v>74</v>
      </c>
      <c r="B38" s="2" t="s">
        <v>75</v>
      </c>
      <c r="C38" s="3" t="s">
        <v>87</v>
      </c>
      <c r="D38" s="8">
        <v>775</v>
      </c>
    </row>
    <row r="39" spans="1:4" ht="13.5" customHeight="1" x14ac:dyDescent="0.2">
      <c r="A39" s="2" t="s">
        <v>76</v>
      </c>
      <c r="B39" s="2" t="s">
        <v>77</v>
      </c>
      <c r="C39" s="3" t="s">
        <v>87</v>
      </c>
      <c r="D39" s="8">
        <v>695</v>
      </c>
    </row>
    <row r="40" spans="1:4" ht="13.5" customHeight="1" x14ac:dyDescent="0.2">
      <c r="A40" s="2" t="s">
        <v>78</v>
      </c>
      <c r="B40" s="2" t="s">
        <v>79</v>
      </c>
      <c r="C40" s="3" t="s">
        <v>87</v>
      </c>
      <c r="D40" s="8">
        <v>1000</v>
      </c>
    </row>
    <row r="41" spans="1:4" ht="13.5" customHeight="1" x14ac:dyDescent="0.2">
      <c r="A41" s="2" t="s">
        <v>80</v>
      </c>
      <c r="B41" s="2" t="s">
        <v>81</v>
      </c>
      <c r="C41" s="3" t="s">
        <v>87</v>
      </c>
      <c r="D41" s="8">
        <v>900</v>
      </c>
    </row>
    <row r="42" spans="1:4" ht="13.5" customHeight="1" x14ac:dyDescent="0.2">
      <c r="A42" s="2" t="s">
        <v>82</v>
      </c>
      <c r="B42" s="2" t="s">
        <v>83</v>
      </c>
      <c r="C42" s="3" t="s">
        <v>87</v>
      </c>
      <c r="D42" s="8">
        <v>820</v>
      </c>
    </row>
    <row r="43" spans="1:4" ht="13.5" customHeight="1" x14ac:dyDescent="0.2">
      <c r="A43" s="2" t="s">
        <v>84</v>
      </c>
      <c r="B43" s="2" t="s">
        <v>85</v>
      </c>
      <c r="C43" s="3" t="s">
        <v>87</v>
      </c>
      <c r="D43" s="8">
        <v>775</v>
      </c>
    </row>
    <row r="44" spans="1:4" ht="12.75" customHeight="1" x14ac:dyDescent="0.2">
      <c r="A44" s="1" t="s">
        <v>88</v>
      </c>
      <c r="B44" s="1" t="s">
        <v>89</v>
      </c>
      <c r="C44" s="3" t="s">
        <v>87</v>
      </c>
      <c r="D44" s="5">
        <v>475</v>
      </c>
    </row>
    <row r="45" spans="1:4" ht="12.75" customHeight="1" x14ac:dyDescent="0.2">
      <c r="A45" s="1" t="s">
        <v>90</v>
      </c>
      <c r="B45" s="1" t="s">
        <v>91</v>
      </c>
      <c r="C45" s="3" t="s">
        <v>87</v>
      </c>
      <c r="D45" s="5">
        <v>1</v>
      </c>
    </row>
    <row r="46" spans="1:4" ht="12.75" customHeight="1" x14ac:dyDescent="0.2">
      <c r="A46" s="1" t="s">
        <v>92</v>
      </c>
      <c r="B46" s="1" t="s">
        <v>93</v>
      </c>
      <c r="C46" s="3" t="s">
        <v>87</v>
      </c>
      <c r="D46" s="5">
        <v>2100</v>
      </c>
    </row>
    <row r="47" spans="1:4" ht="12.75" customHeight="1" x14ac:dyDescent="0.2">
      <c r="A47" s="1" t="s">
        <v>94</v>
      </c>
      <c r="B47" s="1" t="s">
        <v>95</v>
      </c>
      <c r="C47" s="3" t="s">
        <v>87</v>
      </c>
      <c r="D47" s="5">
        <v>2000</v>
      </c>
    </row>
    <row r="48" spans="1:4" ht="12.75" customHeight="1" x14ac:dyDescent="0.2">
      <c r="A48" s="1" t="s">
        <v>96</v>
      </c>
      <c r="B48" s="1" t="s">
        <v>97</v>
      </c>
      <c r="C48" s="3" t="s">
        <v>87</v>
      </c>
      <c r="D48" s="5">
        <v>2100</v>
      </c>
    </row>
    <row r="49" spans="1:4" ht="12.75" customHeight="1" x14ac:dyDescent="0.2">
      <c r="A49" s="1" t="s">
        <v>98</v>
      </c>
      <c r="B49" s="1" t="s">
        <v>99</v>
      </c>
      <c r="C49" s="3" t="s">
        <v>87</v>
      </c>
      <c r="D49" s="5">
        <v>1500</v>
      </c>
    </row>
    <row r="50" spans="1:4" ht="12.75" customHeight="1" x14ac:dyDescent="0.2">
      <c r="A50" s="1" t="s">
        <v>100</v>
      </c>
      <c r="B50" s="1" t="s">
        <v>101</v>
      </c>
      <c r="C50" s="3" t="s">
        <v>87</v>
      </c>
      <c r="D50" s="5">
        <f>1512-428</f>
        <v>1084</v>
      </c>
    </row>
    <row r="51" spans="1:4" ht="12.75" customHeight="1" x14ac:dyDescent="0.2">
      <c r="A51" s="1" t="s">
        <v>102</v>
      </c>
      <c r="B51" s="1" t="s">
        <v>103</v>
      </c>
      <c r="C51" s="3" t="s">
        <v>87</v>
      </c>
      <c r="D51" s="5">
        <f>1524+504</f>
        <v>2028</v>
      </c>
    </row>
    <row r="52" spans="1:4" ht="12.75" customHeight="1" x14ac:dyDescent="0.2">
      <c r="A52" s="1" t="s">
        <v>104</v>
      </c>
      <c r="B52" s="1" t="s">
        <v>105</v>
      </c>
      <c r="C52" s="3" t="s">
        <v>87</v>
      </c>
      <c r="D52" s="5">
        <f>D51+25</f>
        <v>2053</v>
      </c>
    </row>
    <row r="53" spans="1:4" ht="12.75" customHeight="1" x14ac:dyDescent="0.2">
      <c r="A53" s="1" t="s">
        <v>106</v>
      </c>
      <c r="B53" s="1" t="s">
        <v>107</v>
      </c>
      <c r="C53" s="3" t="s">
        <v>87</v>
      </c>
      <c r="D53" s="5">
        <v>1200</v>
      </c>
    </row>
    <row r="54" spans="1:4" ht="12.75" customHeight="1" x14ac:dyDescent="0.2">
      <c r="A54" s="1" t="s">
        <v>108</v>
      </c>
      <c r="B54" s="1" t="s">
        <v>109</v>
      </c>
      <c r="C54" s="3" t="s">
        <v>87</v>
      </c>
      <c r="D54" s="5">
        <v>1915</v>
      </c>
    </row>
    <row r="55" spans="1:4" ht="12.75" customHeight="1" x14ac:dyDescent="0.2">
      <c r="A55" s="1" t="s">
        <v>110</v>
      </c>
      <c r="B55" s="1" t="s">
        <v>111</v>
      </c>
      <c r="C55" s="3" t="s">
        <v>87</v>
      </c>
      <c r="D55" s="5">
        <f>1386-428+25+252</f>
        <v>1235</v>
      </c>
    </row>
    <row r="56" spans="1:4" ht="12.75" customHeight="1" x14ac:dyDescent="0.2">
      <c r="A56" s="1" t="s">
        <v>112</v>
      </c>
      <c r="B56" s="1" t="s">
        <v>111</v>
      </c>
      <c r="C56" s="3" t="s">
        <v>87</v>
      </c>
      <c r="D56" s="5">
        <v>2915</v>
      </c>
    </row>
    <row r="57" spans="1:4" ht="12.75" customHeight="1" x14ac:dyDescent="0.2">
      <c r="A57" s="1" t="s">
        <v>113</v>
      </c>
      <c r="B57" s="1" t="s">
        <v>114</v>
      </c>
      <c r="C57" s="3" t="s">
        <v>87</v>
      </c>
      <c r="D57" s="5">
        <v>3400</v>
      </c>
    </row>
    <row r="58" spans="1:4" ht="12.75" customHeight="1" x14ac:dyDescent="0.2">
      <c r="A58" s="1" t="s">
        <v>115</v>
      </c>
      <c r="B58" s="1" t="s">
        <v>116</v>
      </c>
      <c r="C58" s="3" t="s">
        <v>87</v>
      </c>
      <c r="D58" s="5">
        <v>1500</v>
      </c>
    </row>
    <row r="59" spans="1:4" ht="12.75" customHeight="1" x14ac:dyDescent="0.2">
      <c r="A59" s="1" t="s">
        <v>117</v>
      </c>
      <c r="B59" s="1" t="s">
        <v>118</v>
      </c>
      <c r="C59" s="3" t="s">
        <v>87</v>
      </c>
      <c r="D59" s="5">
        <v>1500</v>
      </c>
    </row>
    <row r="60" spans="1:4" ht="12.75" customHeight="1" x14ac:dyDescent="0.2">
      <c r="A60" s="1" t="s">
        <v>119</v>
      </c>
      <c r="B60" s="1" t="s">
        <v>120</v>
      </c>
      <c r="C60" s="3" t="s">
        <v>87</v>
      </c>
      <c r="D60" s="5">
        <v>2500</v>
      </c>
    </row>
    <row r="61" spans="1:4" ht="12.75" customHeight="1" x14ac:dyDescent="0.2">
      <c r="A61" s="1" t="s">
        <v>121</v>
      </c>
      <c r="B61" s="1" t="s">
        <v>122</v>
      </c>
      <c r="C61" s="3" t="s">
        <v>87</v>
      </c>
      <c r="D61" s="5">
        <v>475</v>
      </c>
    </row>
    <row r="62" spans="1:4" ht="12.75" customHeight="1" x14ac:dyDescent="0.2">
      <c r="A62" s="1" t="s">
        <v>123</v>
      </c>
      <c r="B62" s="1" t="s">
        <v>124</v>
      </c>
      <c r="C62" s="3" t="s">
        <v>87</v>
      </c>
      <c r="D62" s="5">
        <v>1638</v>
      </c>
    </row>
    <row r="63" spans="1:4" ht="12.75" customHeight="1" x14ac:dyDescent="0.2">
      <c r="A63" s="1" t="s">
        <v>125</v>
      </c>
      <c r="B63" s="1" t="s">
        <v>126</v>
      </c>
      <c r="C63" s="3" t="s">
        <v>87</v>
      </c>
      <c r="D63" s="5">
        <v>2500</v>
      </c>
    </row>
    <row r="64" spans="1:4" ht="12.75" customHeight="1" x14ac:dyDescent="0.2">
      <c r="A64" s="1" t="s">
        <v>127</v>
      </c>
      <c r="B64" s="1" t="s">
        <v>128</v>
      </c>
      <c r="C64" s="3" t="s">
        <v>87</v>
      </c>
      <c r="D64" s="5">
        <v>2100</v>
      </c>
    </row>
    <row r="65" spans="1:4" ht="12.75" customHeight="1" x14ac:dyDescent="0.2">
      <c r="A65" s="1" t="s">
        <v>129</v>
      </c>
      <c r="B65" s="1" t="s">
        <v>130</v>
      </c>
      <c r="C65" s="3" t="s">
        <v>87</v>
      </c>
      <c r="D65" s="5">
        <v>1800</v>
      </c>
    </row>
    <row r="66" spans="1:4" ht="12.75" customHeight="1" x14ac:dyDescent="0.2">
      <c r="A66" s="1" t="s">
        <v>131</v>
      </c>
      <c r="B66" s="1" t="s">
        <v>132</v>
      </c>
      <c r="C66" s="3" t="s">
        <v>87</v>
      </c>
      <c r="D66" s="5">
        <v>2500</v>
      </c>
    </row>
    <row r="67" spans="1:4" ht="12.75" customHeight="1" x14ac:dyDescent="0.2">
      <c r="A67" s="1" t="s">
        <v>133</v>
      </c>
      <c r="B67" s="1" t="s">
        <v>126</v>
      </c>
      <c r="C67" s="3" t="s">
        <v>87</v>
      </c>
      <c r="D67" s="5">
        <v>2500</v>
      </c>
    </row>
    <row r="68" spans="1:4" ht="12.75" customHeight="1" x14ac:dyDescent="0.2">
      <c r="A68" s="1" t="s">
        <v>134</v>
      </c>
      <c r="B68" s="1" t="s">
        <v>135</v>
      </c>
      <c r="C68" s="3" t="s">
        <v>87</v>
      </c>
      <c r="D68" s="5">
        <v>2500</v>
      </c>
    </row>
    <row r="69" spans="1:4" ht="12.75" customHeight="1" x14ac:dyDescent="0.2">
      <c r="A69" s="1" t="s">
        <v>136</v>
      </c>
      <c r="B69" s="1" t="s">
        <v>137</v>
      </c>
      <c r="C69" s="3" t="s">
        <v>87</v>
      </c>
      <c r="D69" s="5">
        <v>2600</v>
      </c>
    </row>
    <row r="70" spans="1:4" ht="12.75" customHeight="1" x14ac:dyDescent="0.2">
      <c r="A70" s="1" t="s">
        <v>138</v>
      </c>
      <c r="B70" s="1" t="s">
        <v>139</v>
      </c>
      <c r="C70" s="3" t="s">
        <v>87</v>
      </c>
      <c r="D70" s="5">
        <v>1600</v>
      </c>
    </row>
    <row r="71" spans="1:4" ht="12.75" customHeight="1" x14ac:dyDescent="0.2">
      <c r="A71" s="1" t="s">
        <v>140</v>
      </c>
      <c r="B71" s="1" t="s">
        <v>141</v>
      </c>
      <c r="C71" s="3" t="s">
        <v>87</v>
      </c>
      <c r="D71" s="5">
        <v>2000</v>
      </c>
    </row>
    <row r="72" spans="1:4" ht="12.75" customHeight="1" x14ac:dyDescent="0.2">
      <c r="A72" s="1" t="s">
        <v>142</v>
      </c>
      <c r="B72" s="1" t="s">
        <v>143</v>
      </c>
      <c r="C72" s="3" t="s">
        <v>87</v>
      </c>
      <c r="D72" s="5">
        <v>2200</v>
      </c>
    </row>
    <row r="73" spans="1:4" ht="12.75" customHeight="1" x14ac:dyDescent="0.2">
      <c r="A73" s="1" t="s">
        <v>144</v>
      </c>
      <c r="B73" s="1" t="s">
        <v>145</v>
      </c>
      <c r="C73" s="3" t="s">
        <v>87</v>
      </c>
      <c r="D73" s="5">
        <v>1700</v>
      </c>
    </row>
    <row r="74" spans="1:4" ht="12.75" customHeight="1" x14ac:dyDescent="0.2">
      <c r="A74" s="1" t="s">
        <v>146</v>
      </c>
      <c r="B74" s="1" t="s">
        <v>147</v>
      </c>
      <c r="C74" s="3" t="s">
        <v>87</v>
      </c>
      <c r="D74" s="5">
        <v>800</v>
      </c>
    </row>
  </sheetData>
  <autoFilter ref="A1:D74" xr:uid="{65F43F2E-7D76-427E-9EB9-6D73152F74E6}"/>
  <pageMargins left="0.5" right="0.5" top="0.5" bottom="0.5" header="0" footer="0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Item Listing - ICLISXL</dc:title>
  <dc:creator>Crystal Decisions</dc:creator>
  <dc:description>Powered by Crystal</dc:description>
  <cp:lastModifiedBy>Bennish John</cp:lastModifiedBy>
  <cp:lastPrinted>2018-07-17T14:26:58Z</cp:lastPrinted>
  <dcterms:created xsi:type="dcterms:W3CDTF">2018-07-02T20:02:29Z</dcterms:created>
  <dcterms:modified xsi:type="dcterms:W3CDTF">2018-07-18T13:17:49Z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016B9E1421FC6E368B2C2DA50FE47B9139A5FFF3AB2ADD6BD9380E5F029872BE188FDA18298E7F1FB74938DB5391A793EEA9F1FC80CE8192F3B1E9363833328F993BF4BB0642C3E87DABBA7313DA0B9A55B0389E417E2778BDB1748DFA1B20A9975D8FDE983641AA5F830C36F2CAA2D2C3317F67600BFC4ADABF14AE03E7133</vt:lpwstr>
  </property>
  <property fmtid="{D5CDD505-2E9C-101B-9397-08002B2CF9AE}" pid="3" name="Business Objects Context Information1">
    <vt:lpwstr>2DB704BEDB8AF4E17FA7FD73C2B87C1498472D6D58AECD1A8951552A992E9632552DA9CFA7789F18FCB88AB4B219CC339AB32CFD18792D0F98886364915E3007C155A0FECED9FF29E7450FB6A5A4D6C0F79285F207AB6173D5C7CAC0E873888B3E56DD1A5513F6CD4F5DFED8D7CE6EE51979F9CAC500BE40CFA374D04F09E1B</vt:lpwstr>
  </property>
  <property fmtid="{D5CDD505-2E9C-101B-9397-08002B2CF9AE}" pid="4" name="Business Objects Context Information2">
    <vt:lpwstr>6873C6C3820FB906CB6B3EC11AF190C0DC9E7BD87B84C5FA3B59ABC564C21185CECCBEF1C72A4D4827F5AF6EDF3A9224C7746B64CDCFC8F01A1B9E98D06AD42ED6DA96F3E6DE0D5929256EDE6BE42C8F2179E134A77C2EBAF590B3614FF9E4297F105DAA27A4D786E478CAB23EB80CBEC3983DCB5D4603B70D02B73CF42C139</vt:lpwstr>
  </property>
  <property fmtid="{D5CDD505-2E9C-101B-9397-08002B2CF9AE}" pid="5" name="Business Objects Context Information3">
    <vt:lpwstr>10F35885B49EC4241E3CEAC7D14E0E9B8F9D8E6B53B9D2DEDB393BA56F9D4E38C021C1B2920B985703767D87349DD9DFDC3BE7238BA4D19D355E2B0328B15E98B445DCDB0EB707F94F6D3CFFD55AFBD95F101461AF98917F504B0A36B042B35019E8EBFBF84A08F0CF94D0604342E54078DC3A8465B1C0CAF762583E457C86B</vt:lpwstr>
  </property>
  <property fmtid="{D5CDD505-2E9C-101B-9397-08002B2CF9AE}" pid="6" name="Business Objects Context Information4">
    <vt:lpwstr>5CBC88BE21DB4954A86767C35D7EAE8B861B2511155B02A01FCC2521E1AE3122FEC41CDAA310B36C49F6D3C621CA572006795AFA31A70DC8EAFB231012F285420CB9CD4522B458BF0233288D03B7071910D3A908A2FE310302D85FE0994257D01BCF25DDB4EB2A114BF674E945A4399944D6CB9D64A2106F693DB16C6B536D8</vt:lpwstr>
  </property>
  <property fmtid="{D5CDD505-2E9C-101B-9397-08002B2CF9AE}" pid="7" name="Business Objects Context Information5">
    <vt:lpwstr>D37F850AA8B0FA18170ED3DA8A51712C428EB3174142D8C8E9CA931722F1E0EF7E9F95AD7718C7ABACE1560212987A61AB65EA398889CDA397E8873FDF8E1628D5B86F7F6E632C309FAC065F6523F597A0342DD21D1EE4D07D3771330C057409BBDD6F120801B3C2EB21A474BFF987954BFDBB4BA2CA4568D9050C4BCD6ED35</vt:lpwstr>
  </property>
  <property fmtid="{D5CDD505-2E9C-101B-9397-08002B2CF9AE}" pid="8" name="Business Objects Context Information6">
    <vt:lpwstr>69434A7C674518CD864ED7DCAD60DD9F556B3F5C835659EF35921A35556E790F2AA33969CE47D8FF274C716DCD245358E5733BB0B5672DFDA6406EFE1FB01B1041B60CD115D42D2F1E9074C7A36C3A9D18E593A47EA4B7004B70B9CE821A3585D2C9E95D</vt:lpwstr>
  </property>
</Properties>
</file>